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書式（一般用）" sheetId="3" r:id="rId1"/>
    <sheet name="書式 (フレーク・ペレット併産用)" sheetId="4" r:id="rId2"/>
    <sheet name="記入例（一般用）" sheetId="1" r:id="rId3"/>
    <sheet name="記入例 (フレーク・ペレット併産用)" sheetId="2" r:id="rId4"/>
  </sheets>
  <definedNames>
    <definedName name="_xlnm._FilterDatabase" localSheetId="3" hidden="1">'記入例 (フレーク・ペレット併産用)'!$B$37:$F$41</definedName>
    <definedName name="_xlnm._FilterDatabase" localSheetId="1" hidden="1">'書式 (フレーク・ペレット併産用)'!$B$37:$F$41</definedName>
  </definedNames>
  <calcPr calcId="145621"/>
</workbook>
</file>

<file path=xl/calcChain.xml><?xml version="1.0" encoding="utf-8"?>
<calcChain xmlns="http://schemas.openxmlformats.org/spreadsheetml/2006/main">
  <c r="F37" i="3" l="1"/>
  <c r="F41" i="4"/>
  <c r="F37" i="1"/>
  <c r="F41" i="2"/>
  <c r="P35" i="4"/>
  <c r="N35" i="4"/>
  <c r="M35" i="4"/>
  <c r="L35" i="4"/>
  <c r="K35" i="4"/>
  <c r="J35" i="4"/>
  <c r="I35" i="4"/>
  <c r="H35" i="4"/>
  <c r="G35" i="4"/>
  <c r="F35" i="4"/>
  <c r="O34" i="4"/>
  <c r="O33" i="4"/>
  <c r="O32" i="4"/>
  <c r="O31" i="4"/>
  <c r="O30" i="4"/>
  <c r="O29" i="4"/>
  <c r="O28" i="4"/>
  <c r="O27" i="4"/>
  <c r="O35" i="4" s="1"/>
  <c r="O26" i="4"/>
  <c r="O25" i="4"/>
  <c r="F21" i="4"/>
  <c r="G21" i="4" s="1"/>
  <c r="H21" i="4" s="1"/>
  <c r="I21" i="4" s="1"/>
  <c r="J21" i="4" s="1"/>
  <c r="K21" i="4" s="1"/>
  <c r="L21" i="4" s="1"/>
  <c r="M21" i="4" s="1"/>
  <c r="N21" i="4" s="1"/>
  <c r="O20" i="4"/>
  <c r="O19" i="4"/>
  <c r="F18" i="4"/>
  <c r="G18" i="4" s="1"/>
  <c r="H18" i="4" s="1"/>
  <c r="I18" i="4" s="1"/>
  <c r="J18" i="4" s="1"/>
  <c r="K18" i="4" s="1"/>
  <c r="L18" i="4" s="1"/>
  <c r="M18" i="4" s="1"/>
  <c r="N18" i="4" s="1"/>
  <c r="O17" i="4"/>
  <c r="O16" i="4"/>
  <c r="O15" i="4"/>
  <c r="F14" i="4"/>
  <c r="G14" i="4" s="1"/>
  <c r="H14" i="4" s="1"/>
  <c r="I14" i="4" s="1"/>
  <c r="J14" i="4" s="1"/>
  <c r="K14" i="4" s="1"/>
  <c r="L14" i="4" s="1"/>
  <c r="M14" i="4" s="1"/>
  <c r="N14" i="4" s="1"/>
  <c r="O13" i="4"/>
  <c r="O12" i="4"/>
  <c r="P31" i="3"/>
  <c r="N31" i="3"/>
  <c r="M31" i="3"/>
  <c r="L31" i="3"/>
  <c r="K31" i="3"/>
  <c r="J31" i="3"/>
  <c r="I31" i="3"/>
  <c r="H31" i="3"/>
  <c r="G31" i="3"/>
  <c r="F31" i="3"/>
  <c r="O30" i="3"/>
  <c r="O29" i="3"/>
  <c r="O28" i="3"/>
  <c r="O27" i="3"/>
  <c r="O26" i="3"/>
  <c r="O25" i="3"/>
  <c r="O24" i="3"/>
  <c r="O23" i="3"/>
  <c r="O31" i="3" s="1"/>
  <c r="O22" i="3"/>
  <c r="O21" i="3"/>
  <c r="F17" i="3"/>
  <c r="G17" i="3" s="1"/>
  <c r="H17" i="3" s="1"/>
  <c r="I17" i="3" s="1"/>
  <c r="J17" i="3" s="1"/>
  <c r="K17" i="3" s="1"/>
  <c r="L17" i="3" s="1"/>
  <c r="M17" i="3" s="1"/>
  <c r="N17" i="3" s="1"/>
  <c r="O16" i="3"/>
  <c r="O15" i="3"/>
  <c r="F14" i="3"/>
  <c r="G14" i="3" s="1"/>
  <c r="H14" i="3" s="1"/>
  <c r="I14" i="3" s="1"/>
  <c r="J14" i="3" s="1"/>
  <c r="K14" i="3" s="1"/>
  <c r="L14" i="3" s="1"/>
  <c r="M14" i="3" s="1"/>
  <c r="N14" i="3" s="1"/>
  <c r="O13" i="3"/>
  <c r="O12" i="3"/>
  <c r="O15" i="1"/>
  <c r="O16" i="1"/>
  <c r="O20" i="2"/>
  <c r="O19" i="2"/>
  <c r="O16" i="2"/>
  <c r="O17" i="2"/>
  <c r="O15" i="2"/>
  <c r="O13" i="2"/>
  <c r="O12" i="2"/>
  <c r="P35" i="2" l="1"/>
  <c r="N35" i="2"/>
  <c r="M35" i="2"/>
  <c r="L35" i="2"/>
  <c r="K35" i="2"/>
  <c r="J35" i="2"/>
  <c r="I35" i="2"/>
  <c r="H35" i="2"/>
  <c r="G35" i="2"/>
  <c r="F35" i="2"/>
  <c r="O34" i="2"/>
  <c r="O33" i="2"/>
  <c r="O32" i="2"/>
  <c r="O31" i="2"/>
  <c r="O30" i="2"/>
  <c r="O29" i="2"/>
  <c r="O28" i="2"/>
  <c r="O27" i="2"/>
  <c r="O26" i="2"/>
  <c r="O25" i="2"/>
  <c r="F21" i="2"/>
  <c r="G21" i="2" s="1"/>
  <c r="H21" i="2" s="1"/>
  <c r="I21" i="2" s="1"/>
  <c r="J21" i="2" s="1"/>
  <c r="K21" i="2" s="1"/>
  <c r="L21" i="2" s="1"/>
  <c r="M21" i="2" s="1"/>
  <c r="N21" i="2" s="1"/>
  <c r="F18" i="2"/>
  <c r="G18" i="2" s="1"/>
  <c r="H18" i="2" s="1"/>
  <c r="I18" i="2" s="1"/>
  <c r="J18" i="2" s="1"/>
  <c r="K18" i="2" s="1"/>
  <c r="L18" i="2" s="1"/>
  <c r="M18" i="2" s="1"/>
  <c r="N18" i="2" s="1"/>
  <c r="F14" i="2"/>
  <c r="G14" i="2" s="1"/>
  <c r="H14" i="2" s="1"/>
  <c r="I14" i="2" s="1"/>
  <c r="J14" i="2" s="1"/>
  <c r="K14" i="2" s="1"/>
  <c r="L14" i="2" s="1"/>
  <c r="M14" i="2" s="1"/>
  <c r="N14" i="2" s="1"/>
  <c r="P31" i="1"/>
  <c r="N31" i="1"/>
  <c r="M31" i="1"/>
  <c r="L31" i="1"/>
  <c r="K31" i="1"/>
  <c r="J31" i="1"/>
  <c r="I31" i="1"/>
  <c r="H31" i="1"/>
  <c r="G31" i="1"/>
  <c r="F31" i="1"/>
  <c r="O30" i="1"/>
  <c r="O29" i="1"/>
  <c r="O28" i="1"/>
  <c r="O27" i="1"/>
  <c r="O26" i="1"/>
  <c r="O25" i="1"/>
  <c r="O24" i="1"/>
  <c r="O23" i="1"/>
  <c r="O22" i="1"/>
  <c r="O21" i="1"/>
  <c r="F17" i="1"/>
  <c r="G17" i="1" s="1"/>
  <c r="H17" i="1" s="1"/>
  <c r="I17" i="1" s="1"/>
  <c r="J17" i="1" s="1"/>
  <c r="K17" i="1" s="1"/>
  <c r="L17" i="1" s="1"/>
  <c r="M17" i="1" s="1"/>
  <c r="N17" i="1" s="1"/>
  <c r="F14" i="1"/>
  <c r="G14" i="1" s="1"/>
  <c r="H14" i="1" s="1"/>
  <c r="I14" i="1" s="1"/>
  <c r="J14" i="1" s="1"/>
  <c r="K14" i="1" s="1"/>
  <c r="L14" i="1" s="1"/>
  <c r="M14" i="1" s="1"/>
  <c r="N14" i="1" s="1"/>
  <c r="O13" i="1"/>
  <c r="O12" i="1"/>
  <c r="O31" i="1" l="1"/>
  <c r="O35" i="2"/>
</calcChain>
</file>

<file path=xl/sharedStrings.xml><?xml version="1.0" encoding="utf-8"?>
<sst xmlns="http://schemas.openxmlformats.org/spreadsheetml/2006/main" count="302" uniqueCount="80">
  <si>
    <t>会社名</t>
    <rPh sb="0" eb="3">
      <t>カイシャメイ</t>
    </rPh>
    <phoneticPr fontId="5"/>
  </si>
  <si>
    <t>株式会社○○工業</t>
    <rPh sb="0" eb="2">
      <t>カブシキ</t>
    </rPh>
    <rPh sb="2" eb="4">
      <t>カイシャ</t>
    </rPh>
    <rPh sb="6" eb="8">
      <t>コウギョウ</t>
    </rPh>
    <phoneticPr fontId="2"/>
  </si>
  <si>
    <t>工場名</t>
    <rPh sb="0" eb="2">
      <t>コウジョウ</t>
    </rPh>
    <rPh sb="2" eb="3">
      <t>メイ</t>
    </rPh>
    <phoneticPr fontId="5"/>
  </si>
  <si>
    <t>本社工場</t>
    <rPh sb="0" eb="2">
      <t>ホンシャ</t>
    </rPh>
    <rPh sb="2" eb="4">
      <t>コウジョウ</t>
    </rPh>
    <phoneticPr fontId="2"/>
  </si>
  <si>
    <t>提出先 ： 日本容器包装リサイクル協会　PETボトル事業部</t>
    <rPh sb="0" eb="2">
      <t>テイシュツ</t>
    </rPh>
    <rPh sb="2" eb="3">
      <t>サキ</t>
    </rPh>
    <rPh sb="6" eb="19">
      <t>ニホン</t>
    </rPh>
    <rPh sb="26" eb="28">
      <t>ジギョウ</t>
    </rPh>
    <rPh sb="28" eb="29">
      <t>ブ</t>
    </rPh>
    <phoneticPr fontId="2"/>
  </si>
  <si>
    <t>記入者</t>
    <rPh sb="0" eb="2">
      <t>キニュウ</t>
    </rPh>
    <rPh sb="2" eb="3">
      <t>シャ</t>
    </rPh>
    <phoneticPr fontId="5"/>
  </si>
  <si>
    <t>包装　太郎</t>
    <rPh sb="0" eb="2">
      <t>ホウソウ</t>
    </rPh>
    <rPh sb="3" eb="5">
      <t>タロウ</t>
    </rPh>
    <phoneticPr fontId="2"/>
  </si>
  <si>
    <t>作成日</t>
    <rPh sb="0" eb="2">
      <t>サクセイ</t>
    </rPh>
    <rPh sb="2" eb="3">
      <t>ビ</t>
    </rPh>
    <phoneticPr fontId="5"/>
  </si>
  <si>
    <t>電話番号</t>
    <rPh sb="0" eb="2">
      <t>デンワ</t>
    </rPh>
    <rPh sb="2" eb="4">
      <t>バンゴウ</t>
    </rPh>
    <phoneticPr fontId="5"/>
  </si>
  <si>
    <t>03-1234-5678</t>
    <phoneticPr fontId="2"/>
  </si>
  <si>
    <t>E-MAIL</t>
  </si>
  <si>
    <t>xxxx@xxxx.co.jp</t>
    <phoneticPr fontId="2"/>
  </si>
  <si>
    <t>平成28年度上期落札量</t>
    <rPh sb="0" eb="2">
      <t>ヘイセイ</t>
    </rPh>
    <rPh sb="4" eb="6">
      <t>ネンド</t>
    </rPh>
    <rPh sb="6" eb="8">
      <t>カミキ</t>
    </rPh>
    <rPh sb="8" eb="10">
      <t>ラクサツ</t>
    </rPh>
    <rPh sb="10" eb="11">
      <t>リョウ</t>
    </rPh>
    <phoneticPr fontId="2"/>
  </si>
  <si>
    <t>トン</t>
    <phoneticPr fontId="2"/>
  </si>
  <si>
    <t>（単位：トン）</t>
    <rPh sb="1" eb="3">
      <t>タンイ</t>
    </rPh>
    <phoneticPr fontId="10"/>
  </si>
  <si>
    <t>計画値</t>
    <rPh sb="0" eb="2">
      <t>ケイカク</t>
    </rPh>
    <rPh sb="2" eb="3">
      <t>アタイ</t>
    </rPh>
    <phoneticPr fontId="2"/>
  </si>
  <si>
    <t>4月</t>
    <rPh sb="1" eb="2">
      <t>ツキ</t>
    </rPh>
    <phoneticPr fontId="10"/>
  </si>
  <si>
    <t>5月</t>
    <rPh sb="1" eb="2">
      <t>ツキ</t>
    </rPh>
    <phoneticPr fontId="10"/>
  </si>
  <si>
    <t>6月</t>
    <rPh sb="1" eb="2">
      <t>ツキ</t>
    </rPh>
    <phoneticPr fontId="10"/>
  </si>
  <si>
    <t>7月</t>
    <rPh sb="1" eb="2">
      <t>ツキ</t>
    </rPh>
    <phoneticPr fontId="10"/>
  </si>
  <si>
    <t>8月</t>
  </si>
  <si>
    <t>9月</t>
  </si>
  <si>
    <t>10月</t>
  </si>
  <si>
    <t>11月</t>
  </si>
  <si>
    <t>12月</t>
  </si>
  <si>
    <t>上期合計</t>
    <rPh sb="0" eb="2">
      <t>カミキ</t>
    </rPh>
    <rPh sb="2" eb="4">
      <t>ゴウケイ</t>
    </rPh>
    <phoneticPr fontId="10"/>
  </si>
  <si>
    <t>協会委託分</t>
    <rPh sb="0" eb="2">
      <t>キョウカイ</t>
    </rPh>
    <rPh sb="2" eb="4">
      <t>イタク</t>
    </rPh>
    <rPh sb="4" eb="5">
      <t>ブン</t>
    </rPh>
    <phoneticPr fontId="2"/>
  </si>
  <si>
    <t>原料</t>
    <rPh sb="0" eb="2">
      <t>ゲンリョウ</t>
    </rPh>
    <phoneticPr fontId="2"/>
  </si>
  <si>
    <t>引取量</t>
    <rPh sb="0" eb="2">
      <t>ヒキトリ</t>
    </rPh>
    <rPh sb="2" eb="3">
      <t>リョウ</t>
    </rPh>
    <phoneticPr fontId="2"/>
  </si>
  <si>
    <t>投入量</t>
    <rPh sb="0" eb="2">
      <t>トウニュウ</t>
    </rPh>
    <rPh sb="2" eb="3">
      <t>リョウ</t>
    </rPh>
    <phoneticPr fontId="2"/>
  </si>
  <si>
    <t>在庫量</t>
    <rPh sb="0" eb="2">
      <t>ザイコ</t>
    </rPh>
    <rPh sb="2" eb="3">
      <t>リョウ</t>
    </rPh>
    <phoneticPr fontId="2"/>
  </si>
  <si>
    <t>製品</t>
    <rPh sb="0" eb="2">
      <t>セイヒン</t>
    </rPh>
    <phoneticPr fontId="2"/>
  </si>
  <si>
    <t>製造量</t>
    <rPh sb="0" eb="2">
      <t>セイゾウ</t>
    </rPh>
    <rPh sb="2" eb="3">
      <t>リョウ</t>
    </rPh>
    <phoneticPr fontId="2"/>
  </si>
  <si>
    <t>販売量</t>
    <rPh sb="0" eb="2">
      <t>ハンバイ</t>
    </rPh>
    <rPh sb="2" eb="3">
      <t>リョウ</t>
    </rPh>
    <phoneticPr fontId="2"/>
  </si>
  <si>
    <r>
      <t>協会委託</t>
    </r>
    <r>
      <rPr>
        <b/>
        <sz val="11"/>
        <color theme="1"/>
        <rFont val="ＭＳ Ｐゴシック"/>
        <family val="3"/>
        <charset val="128"/>
        <scheme val="minor"/>
      </rPr>
      <t>外</t>
    </r>
    <r>
      <rPr>
        <sz val="11"/>
        <color theme="1"/>
        <rFont val="ＭＳ Ｐゴシック"/>
        <family val="3"/>
        <charset val="128"/>
        <scheme val="minor"/>
      </rPr>
      <t>分</t>
    </r>
    <rPh sb="0" eb="2">
      <t>キョウカイ</t>
    </rPh>
    <rPh sb="2" eb="4">
      <t>イタク</t>
    </rPh>
    <rPh sb="4" eb="5">
      <t>ガイ</t>
    </rPh>
    <rPh sb="5" eb="6">
      <t>ブン</t>
    </rPh>
    <phoneticPr fontId="2"/>
  </si>
  <si>
    <t>【独自処理】引取量</t>
    <phoneticPr fontId="2"/>
  </si>
  <si>
    <t>【事業系】引取量</t>
    <phoneticPr fontId="2"/>
  </si>
  <si>
    <t>引取量合計</t>
    <phoneticPr fontId="2"/>
  </si>
  <si>
    <t>利用事業者名</t>
    <rPh sb="0" eb="2">
      <t>リヨウ</t>
    </rPh>
    <rPh sb="2" eb="5">
      <t>ジギョウシャ</t>
    </rPh>
    <rPh sb="5" eb="6">
      <t>メイ</t>
    </rPh>
    <phoneticPr fontId="2"/>
  </si>
  <si>
    <t>工場名</t>
    <rPh sb="0" eb="2">
      <t>コウジョウ</t>
    </rPh>
    <rPh sb="2" eb="3">
      <t>メイ</t>
    </rPh>
    <phoneticPr fontId="2"/>
  </si>
  <si>
    <t>製品の種類</t>
    <rPh sb="0" eb="2">
      <t>セイヒン</t>
    </rPh>
    <rPh sb="3" eb="5">
      <t>シュルイ</t>
    </rPh>
    <phoneticPr fontId="2"/>
  </si>
  <si>
    <t>引取り同意量</t>
    <rPh sb="0" eb="2">
      <t>ヒキト</t>
    </rPh>
    <rPh sb="3" eb="5">
      <t>ドウイ</t>
    </rPh>
    <rPh sb="5" eb="6">
      <t>リョウ</t>
    </rPh>
    <phoneticPr fontId="10"/>
  </si>
  <si>
    <t>A株式会社</t>
    <rPh sb="1" eb="3">
      <t>カブシキ</t>
    </rPh>
    <rPh sb="3" eb="5">
      <t>カイシャ</t>
    </rPh>
    <phoneticPr fontId="2"/>
  </si>
  <si>
    <t>A工場</t>
    <rPh sb="1" eb="3">
      <t>コウジョウ</t>
    </rPh>
    <phoneticPr fontId="2"/>
  </si>
  <si>
    <t>フレーク</t>
  </si>
  <si>
    <t>B株式会社</t>
    <rPh sb="1" eb="3">
      <t>カブシキ</t>
    </rPh>
    <rPh sb="3" eb="5">
      <t>カイシャ</t>
    </rPh>
    <phoneticPr fontId="2"/>
  </si>
  <si>
    <t>B工場</t>
    <rPh sb="1" eb="3">
      <t>コウジョウ</t>
    </rPh>
    <phoneticPr fontId="2"/>
  </si>
  <si>
    <t>C株式会社</t>
    <rPh sb="1" eb="3">
      <t>カブシキ</t>
    </rPh>
    <rPh sb="3" eb="5">
      <t>カイシャ</t>
    </rPh>
    <phoneticPr fontId="2"/>
  </si>
  <si>
    <t>C工場</t>
    <rPh sb="1" eb="3">
      <t>コウジョウ</t>
    </rPh>
    <phoneticPr fontId="2"/>
  </si>
  <si>
    <t>D株式会社</t>
    <rPh sb="1" eb="3">
      <t>カブシキ</t>
    </rPh>
    <rPh sb="3" eb="5">
      <t>カイシャ</t>
    </rPh>
    <phoneticPr fontId="2"/>
  </si>
  <si>
    <t>D工場</t>
    <rPh sb="1" eb="3">
      <t>コウジョウ</t>
    </rPh>
    <phoneticPr fontId="2"/>
  </si>
  <si>
    <t>E株式会社</t>
    <rPh sb="1" eb="3">
      <t>カブシキ</t>
    </rPh>
    <rPh sb="3" eb="5">
      <t>カイシャ</t>
    </rPh>
    <phoneticPr fontId="2"/>
  </si>
  <si>
    <t>E工場</t>
    <rPh sb="1" eb="3">
      <t>コウジョウ</t>
    </rPh>
    <phoneticPr fontId="2"/>
  </si>
  <si>
    <t>合計</t>
    <rPh sb="0" eb="2">
      <t>ゴウケイ</t>
    </rPh>
    <phoneticPr fontId="2"/>
  </si>
  <si>
    <t>※協会委託分は落札結果に沿った数量で記入してください。また、行が足りない場合は「挿入」で追加してください。</t>
    <rPh sb="1" eb="3">
      <t>キョウカイ</t>
    </rPh>
    <rPh sb="3" eb="5">
      <t>イタク</t>
    </rPh>
    <rPh sb="5" eb="6">
      <t>ブン</t>
    </rPh>
    <rPh sb="7" eb="9">
      <t>ラクサツ</t>
    </rPh>
    <rPh sb="9" eb="11">
      <t>ケッカ</t>
    </rPh>
    <rPh sb="12" eb="13">
      <t>ソ</t>
    </rPh>
    <rPh sb="15" eb="17">
      <t>スウリョウ</t>
    </rPh>
    <rPh sb="18" eb="20">
      <t>キニュウ</t>
    </rPh>
    <phoneticPr fontId="10"/>
  </si>
  <si>
    <t>製品　　　　　　（フレーク）</t>
    <rPh sb="0" eb="2">
      <t>セイヒン</t>
    </rPh>
    <phoneticPr fontId="2"/>
  </si>
  <si>
    <t>ペレットへの投入量</t>
    <rPh sb="6" eb="8">
      <t>トウニュウ</t>
    </rPh>
    <rPh sb="8" eb="9">
      <t>リョウ</t>
    </rPh>
    <phoneticPr fontId="2"/>
  </si>
  <si>
    <t>製品　　　　　　（ペレット）</t>
    <rPh sb="0" eb="2">
      <t>セイヒン</t>
    </rPh>
    <phoneticPr fontId="2"/>
  </si>
  <si>
    <t>フレーク</t>
    <phoneticPr fontId="2"/>
  </si>
  <si>
    <t>ペレット</t>
  </si>
  <si>
    <t>F株式会社</t>
    <rPh sb="1" eb="3">
      <t>カブシキ</t>
    </rPh>
    <rPh sb="3" eb="5">
      <t>カイシャ</t>
    </rPh>
    <phoneticPr fontId="2"/>
  </si>
  <si>
    <t>G株式会社</t>
    <rPh sb="1" eb="3">
      <t>カブシキ</t>
    </rPh>
    <rPh sb="3" eb="5">
      <t>カイシャ</t>
    </rPh>
    <phoneticPr fontId="2"/>
  </si>
  <si>
    <t>H株式会社</t>
    <rPh sb="1" eb="3">
      <t>カブシキ</t>
    </rPh>
    <rPh sb="3" eb="5">
      <t>カイシャ</t>
    </rPh>
    <phoneticPr fontId="2"/>
  </si>
  <si>
    <t>I株式会社</t>
    <rPh sb="1" eb="3">
      <t>カブシキ</t>
    </rPh>
    <rPh sb="3" eb="5">
      <t>カイシャ</t>
    </rPh>
    <phoneticPr fontId="2"/>
  </si>
  <si>
    <t>J株式会社</t>
    <rPh sb="1" eb="3">
      <t>カブシキ</t>
    </rPh>
    <rPh sb="3" eb="5">
      <t>カイシャ</t>
    </rPh>
    <phoneticPr fontId="2"/>
  </si>
  <si>
    <t>F工場</t>
    <rPh sb="1" eb="3">
      <t>コウジョウ</t>
    </rPh>
    <phoneticPr fontId="2"/>
  </si>
  <si>
    <t>G工場</t>
    <rPh sb="1" eb="3">
      <t>コウジョウ</t>
    </rPh>
    <phoneticPr fontId="2"/>
  </si>
  <si>
    <t>H工場</t>
    <rPh sb="1" eb="3">
      <t>コウジョウ</t>
    </rPh>
    <phoneticPr fontId="2"/>
  </si>
  <si>
    <t>I工場</t>
    <rPh sb="1" eb="3">
      <t>コウジョウ</t>
    </rPh>
    <phoneticPr fontId="2"/>
  </si>
  <si>
    <t>J工場</t>
    <rPh sb="1" eb="3">
      <t>コウジョウ</t>
    </rPh>
    <phoneticPr fontId="2"/>
  </si>
  <si>
    <t>●協会委託分　製品販売明細</t>
    <rPh sb="1" eb="3">
      <t>キョウカイ</t>
    </rPh>
    <rPh sb="3" eb="5">
      <t>イタク</t>
    </rPh>
    <rPh sb="5" eb="6">
      <t>ブン</t>
    </rPh>
    <rPh sb="7" eb="9">
      <t>セイヒン</t>
    </rPh>
    <rPh sb="9" eb="11">
      <t>ハンバイ</t>
    </rPh>
    <rPh sb="11" eb="13">
      <t>メイサイ</t>
    </rPh>
    <phoneticPr fontId="2"/>
  </si>
  <si>
    <t>●協会委託外分　原料調達量</t>
    <rPh sb="1" eb="3">
      <t>キョウカイ</t>
    </rPh>
    <rPh sb="3" eb="5">
      <t>イタク</t>
    </rPh>
    <rPh sb="5" eb="6">
      <t>ガイ</t>
    </rPh>
    <rPh sb="6" eb="7">
      <t>ブン</t>
    </rPh>
    <rPh sb="8" eb="10">
      <t>ゲンリョウ</t>
    </rPh>
    <rPh sb="10" eb="12">
      <t>チョウタツ</t>
    </rPh>
    <rPh sb="12" eb="13">
      <t>リョウ</t>
    </rPh>
    <phoneticPr fontId="2"/>
  </si>
  <si>
    <t>※協会委託外分の原料調達量については、4月～9月の合計値のみ記入して下さい。</t>
    <rPh sb="1" eb="3">
      <t>キョウカイ</t>
    </rPh>
    <rPh sb="3" eb="5">
      <t>イタク</t>
    </rPh>
    <rPh sb="5" eb="6">
      <t>ガイ</t>
    </rPh>
    <rPh sb="6" eb="7">
      <t>ブン</t>
    </rPh>
    <rPh sb="8" eb="10">
      <t>ゲンリョウ</t>
    </rPh>
    <rPh sb="10" eb="12">
      <t>チョウタツ</t>
    </rPh>
    <rPh sb="12" eb="13">
      <t>リョウ</t>
    </rPh>
    <rPh sb="20" eb="21">
      <t>ツキ</t>
    </rPh>
    <rPh sb="23" eb="24">
      <t>ツキ</t>
    </rPh>
    <rPh sb="25" eb="28">
      <t>ゴウケイチ</t>
    </rPh>
    <rPh sb="30" eb="32">
      <t>キニュウ</t>
    </rPh>
    <rPh sb="34" eb="35">
      <t>クダ</t>
    </rPh>
    <phoneticPr fontId="10"/>
  </si>
  <si>
    <r>
      <t>●協会委託</t>
    </r>
    <r>
      <rPr>
        <b/>
        <sz val="12"/>
        <color theme="1"/>
        <rFont val="ＭＳ Ｐゴシック"/>
        <family val="3"/>
        <charset val="128"/>
        <scheme val="minor"/>
      </rPr>
      <t>外</t>
    </r>
    <r>
      <rPr>
        <sz val="12"/>
        <color theme="1"/>
        <rFont val="ＭＳ Ｐゴシック"/>
        <family val="3"/>
        <charset val="128"/>
        <scheme val="minor"/>
      </rPr>
      <t>分　原料調達量</t>
    </r>
    <rPh sb="1" eb="3">
      <t>キョウカイ</t>
    </rPh>
    <rPh sb="3" eb="5">
      <t>イタク</t>
    </rPh>
    <rPh sb="5" eb="6">
      <t>ガイ</t>
    </rPh>
    <rPh sb="6" eb="7">
      <t>ブン</t>
    </rPh>
    <rPh sb="8" eb="10">
      <t>ゲンリョウ</t>
    </rPh>
    <rPh sb="10" eb="12">
      <t>チョウタツ</t>
    </rPh>
    <rPh sb="12" eb="13">
      <t>リョウ</t>
    </rPh>
    <phoneticPr fontId="2"/>
  </si>
  <si>
    <t>●協会委託分　再商品化計画</t>
    <rPh sb="1" eb="3">
      <t>キョウカイ</t>
    </rPh>
    <rPh sb="3" eb="5">
      <t>イタク</t>
    </rPh>
    <rPh sb="5" eb="6">
      <t>ブン</t>
    </rPh>
    <rPh sb="7" eb="11">
      <t>サイショウヒンカ</t>
    </rPh>
    <rPh sb="11" eb="13">
      <t>ケイカク</t>
    </rPh>
    <phoneticPr fontId="2"/>
  </si>
  <si>
    <t>平成２８年度上期　PETボトル再商品化計画（一般事業者用）</t>
    <rPh sb="22" eb="24">
      <t>イッパン</t>
    </rPh>
    <rPh sb="24" eb="27">
      <t>ジギョウシャ</t>
    </rPh>
    <rPh sb="27" eb="28">
      <t>ヨウ</t>
    </rPh>
    <phoneticPr fontId="2"/>
  </si>
  <si>
    <t>平成２８年度上期　PETボトル再商品化計画（フレーク・ペレット併産事業者用）</t>
    <rPh sb="31" eb="32">
      <t>ヘイ</t>
    </rPh>
    <rPh sb="32" eb="33">
      <t>サン</t>
    </rPh>
    <rPh sb="33" eb="36">
      <t>ジギョウシャ</t>
    </rPh>
    <rPh sb="36" eb="37">
      <t>ヨウ</t>
    </rPh>
    <phoneticPr fontId="2"/>
  </si>
  <si>
    <t>提出方法：PDFにしてメールで提出</t>
    <rPh sb="0" eb="2">
      <t>テイシュツ</t>
    </rPh>
    <rPh sb="2" eb="4">
      <t>ホウホウ</t>
    </rPh>
    <rPh sb="15" eb="17">
      <t>テイシュツ</t>
    </rPh>
    <phoneticPr fontId="2"/>
  </si>
  <si>
    <t>提出期限 ： 平成28年4月30日（土）</t>
    <rPh sb="0" eb="2">
      <t>テイシュツ</t>
    </rPh>
    <rPh sb="2" eb="4">
      <t>キゲン</t>
    </rPh>
    <rPh sb="7" eb="9">
      <t>ヘイセイ</t>
    </rPh>
    <rPh sb="11" eb="12">
      <t>ネン</t>
    </rPh>
    <rPh sb="13" eb="14">
      <t>ツキ</t>
    </rPh>
    <rPh sb="16" eb="17">
      <t>ニチ</t>
    </rPh>
    <rPh sb="18" eb="19">
      <t>ド</t>
    </rPh>
    <phoneticPr fontId="2"/>
  </si>
  <si>
    <t>(宛先：PET@jcpra.or.jp)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</si>
</sst>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/>
    </xf>
    <xf numFmtId="0" fontId="3" fillId="0" borderId="0" xfId="2">
      <alignment vertical="center"/>
    </xf>
    <xf numFmtId="0" fontId="6" fillId="0" borderId="0" xfId="0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9" fillId="0" borderId="0" xfId="2" applyFont="1" applyAlignment="1">
      <alignment horizontal="right"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6" fillId="0" borderId="10" xfId="1" applyFont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6" fillId="2" borderId="13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>
      <alignment vertical="center"/>
    </xf>
    <xf numFmtId="38" fontId="6" fillId="2" borderId="1" xfId="1" applyFont="1" applyFill="1" applyBorder="1">
      <alignment vertical="center"/>
    </xf>
    <xf numFmtId="38" fontId="6" fillId="2" borderId="10" xfId="1" applyFont="1" applyFill="1" applyBorder="1">
      <alignment vertical="center"/>
    </xf>
    <xf numFmtId="0" fontId="3" fillId="0" borderId="0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6" fillId="2" borderId="1" xfId="2" applyNumberFormat="1" applyFont="1" applyFill="1" applyBorder="1">
      <alignment vertical="center"/>
    </xf>
    <xf numFmtId="0" fontId="11" fillId="0" borderId="0" xfId="2" applyFont="1">
      <alignment vertical="center"/>
    </xf>
    <xf numFmtId="38" fontId="3" fillId="3" borderId="4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0" fontId="7" fillId="0" borderId="0" xfId="2" applyFont="1" applyAlignment="1">
      <alignment horizontal="center" vertical="center"/>
    </xf>
    <xf numFmtId="38" fontId="6" fillId="2" borderId="2" xfId="2" applyNumberFormat="1" applyFont="1" applyFill="1" applyBorder="1">
      <alignment vertical="center"/>
    </xf>
    <xf numFmtId="38" fontId="6" fillId="2" borderId="10" xfId="2" applyNumberFormat="1" applyFont="1" applyFill="1" applyBorder="1">
      <alignment vertical="center"/>
    </xf>
    <xf numFmtId="0" fontId="3" fillId="0" borderId="0" xfId="2" applyBorder="1" applyAlignment="1">
      <alignment horizontal="center" vertical="center" textRotation="255"/>
    </xf>
    <xf numFmtId="0" fontId="3" fillId="0" borderId="0" xfId="2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0" xfId="1" applyFont="1" applyFill="1" applyBorder="1" applyAlignment="1">
      <alignment horizontal="right" vertical="center"/>
    </xf>
    <xf numFmtId="38" fontId="6" fillId="0" borderId="0" xfId="1" applyFont="1" applyFill="1" applyBorder="1">
      <alignment vertical="center"/>
    </xf>
    <xf numFmtId="0" fontId="12" fillId="0" borderId="0" xfId="2" applyFont="1">
      <alignment vertical="center"/>
    </xf>
    <xf numFmtId="0" fontId="3" fillId="0" borderId="0" xfId="2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3" fillId="0" borderId="4" xfId="2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3" fillId="0" borderId="1" xfId="2" applyBorder="1" applyAlignment="1">
      <alignment horizontal="left" vertical="center"/>
    </xf>
    <xf numFmtId="56" fontId="3" fillId="0" borderId="1" xfId="2" applyNumberFormat="1" applyBorder="1" applyAlignment="1">
      <alignment horizontal="left" vertical="center"/>
    </xf>
    <xf numFmtId="0" fontId="0" fillId="0" borderId="2" xfId="0" quotePrefix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0" fontId="3" fillId="0" borderId="3" xfId="2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/>
    </xf>
    <xf numFmtId="0" fontId="3" fillId="0" borderId="11" xfId="2" applyBorder="1" applyAlignment="1">
      <alignment horizontal="center" vertical="center" textRotation="255"/>
    </xf>
    <xf numFmtId="0" fontId="3" fillId="0" borderId="12" xfId="2" applyBorder="1" applyAlignment="1">
      <alignment horizontal="center" vertical="center" textRotation="255"/>
    </xf>
    <xf numFmtId="0" fontId="3" fillId="0" borderId="14" xfId="2" applyBorder="1" applyAlignment="1">
      <alignment horizontal="center" vertical="center" textRotation="255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2" borderId="2" xfId="2" applyFill="1" applyBorder="1" applyAlignment="1">
      <alignment horizontal="center" vertical="center"/>
    </xf>
    <xf numFmtId="0" fontId="3" fillId="2" borderId="9" xfId="2" applyFill="1" applyBorder="1" applyAlignment="1">
      <alignment horizontal="center" vertical="center"/>
    </xf>
    <xf numFmtId="0" fontId="3" fillId="0" borderId="2" xfId="2" applyBorder="1" applyAlignment="1">
      <alignment horizontal="left" vertical="center"/>
    </xf>
    <xf numFmtId="0" fontId="3" fillId="0" borderId="3" xfId="2" applyBorder="1" applyAlignment="1">
      <alignment horizontal="left" vertical="center"/>
    </xf>
    <xf numFmtId="0" fontId="3" fillId="0" borderId="4" xfId="2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3" fillId="0" borderId="11" xfId="2" applyBorder="1" applyAlignment="1">
      <alignment horizontal="center" vertical="center" textRotation="255" wrapText="1"/>
    </xf>
    <xf numFmtId="0" fontId="3" fillId="0" borderId="12" xfId="2" applyBorder="1" applyAlignment="1">
      <alignment horizontal="center" vertical="center" textRotation="255" wrapText="1"/>
    </xf>
    <xf numFmtId="0" fontId="3" fillId="0" borderId="14" xfId="2" applyBorder="1" applyAlignment="1">
      <alignment horizontal="center" vertical="center" textRotation="255" wrapText="1"/>
    </xf>
    <xf numFmtId="0" fontId="3" fillId="0" borderId="11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 textRotation="255"/>
    </xf>
    <xf numFmtId="0" fontId="3" fillId="0" borderId="1" xfId="2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238125</xdr:rowOff>
    </xdr:from>
    <xdr:to>
      <xdr:col>0</xdr:col>
      <xdr:colOff>390525</xdr:colOff>
      <xdr:row>22</xdr:row>
      <xdr:rowOff>209550</xdr:rowOff>
    </xdr:to>
    <xdr:sp macro="" textlink="">
      <xdr:nvSpPr>
        <xdr:cNvPr id="2" name="正方形/長方形 1"/>
        <xdr:cNvSpPr/>
      </xdr:nvSpPr>
      <xdr:spPr>
        <a:xfrm rot="5400000">
          <a:off x="-628650" y="4210050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19050</xdr:rowOff>
    </xdr:from>
    <xdr:to>
      <xdr:col>0</xdr:col>
      <xdr:colOff>400050</xdr:colOff>
      <xdr:row>26</xdr:row>
      <xdr:rowOff>47625</xdr:rowOff>
    </xdr:to>
    <xdr:sp macro="" textlink="">
      <xdr:nvSpPr>
        <xdr:cNvPr id="2" name="正方形/長方形 1"/>
        <xdr:cNvSpPr/>
      </xdr:nvSpPr>
      <xdr:spPr>
        <a:xfrm rot="5400000">
          <a:off x="-619125" y="4857750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3</xdr:row>
      <xdr:rowOff>114300</xdr:rowOff>
    </xdr:from>
    <xdr:to>
      <xdr:col>4</xdr:col>
      <xdr:colOff>457199</xdr:colOff>
      <xdr:row>6</xdr:row>
      <xdr:rowOff>66675</xdr:rowOff>
    </xdr:to>
    <xdr:sp macro="" textlink="">
      <xdr:nvSpPr>
        <xdr:cNvPr id="2" name="四角形吹き出し 1"/>
        <xdr:cNvSpPr/>
      </xdr:nvSpPr>
      <xdr:spPr>
        <a:xfrm>
          <a:off x="971549" y="685800"/>
          <a:ext cx="2028825" cy="657225"/>
        </a:xfrm>
        <a:prstGeom prst="wedgeRectCallout">
          <a:avLst>
            <a:gd name="adj1" fmla="val 17569"/>
            <a:gd name="adj2" fmla="val 71648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落札量を記入してください。</a:t>
          </a:r>
        </a:p>
      </xdr:txBody>
    </xdr:sp>
    <xdr:clientData/>
  </xdr:twoCellAnchor>
  <xdr:twoCellAnchor>
    <xdr:from>
      <xdr:col>5</xdr:col>
      <xdr:colOff>352425</xdr:colOff>
      <xdr:row>6</xdr:row>
      <xdr:rowOff>57150</xdr:rowOff>
    </xdr:from>
    <xdr:to>
      <xdr:col>8</xdr:col>
      <xdr:colOff>790575</xdr:colOff>
      <xdr:row>9</xdr:row>
      <xdr:rowOff>142875</xdr:rowOff>
    </xdr:to>
    <xdr:sp macro="" textlink="">
      <xdr:nvSpPr>
        <xdr:cNvPr id="3" name="四角形吹き出し 2"/>
        <xdr:cNvSpPr/>
      </xdr:nvSpPr>
      <xdr:spPr>
        <a:xfrm>
          <a:off x="3743325" y="1333500"/>
          <a:ext cx="2981325" cy="6572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協会委託分の各月の計画量を記入してください。</a:t>
          </a:r>
        </a:p>
      </xdr:txBody>
    </xdr:sp>
    <xdr:clientData/>
  </xdr:twoCellAnchor>
  <xdr:twoCellAnchor>
    <xdr:from>
      <xdr:col>9</xdr:col>
      <xdr:colOff>209549</xdr:colOff>
      <xdr:row>1</xdr:row>
      <xdr:rowOff>28575</xdr:rowOff>
    </xdr:from>
    <xdr:to>
      <xdr:col>12</xdr:col>
      <xdr:colOff>723899</xdr:colOff>
      <xdr:row>3</xdr:row>
      <xdr:rowOff>171450</xdr:rowOff>
    </xdr:to>
    <xdr:sp macro="" textlink="">
      <xdr:nvSpPr>
        <xdr:cNvPr id="5" name="正方形/長方形 4"/>
        <xdr:cNvSpPr/>
      </xdr:nvSpPr>
      <xdr:spPr>
        <a:xfrm>
          <a:off x="6991349" y="104775"/>
          <a:ext cx="3057525" cy="638175"/>
        </a:xfrm>
        <a:prstGeom prst="rect">
          <a:avLst/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水色の部分は自動で計算します。</a:t>
          </a:r>
        </a:p>
      </xdr:txBody>
    </xdr:sp>
    <xdr:clientData/>
  </xdr:twoCellAnchor>
  <xdr:twoCellAnchor>
    <xdr:from>
      <xdr:col>4</xdr:col>
      <xdr:colOff>247650</xdr:colOff>
      <xdr:row>15</xdr:row>
      <xdr:rowOff>238125</xdr:rowOff>
    </xdr:from>
    <xdr:to>
      <xdr:col>9</xdr:col>
      <xdr:colOff>447675</xdr:colOff>
      <xdr:row>18</xdr:row>
      <xdr:rowOff>152400</xdr:rowOff>
    </xdr:to>
    <xdr:sp macro="" textlink="">
      <xdr:nvSpPr>
        <xdr:cNvPr id="6" name="四角形吹き出し 5"/>
        <xdr:cNvSpPr/>
      </xdr:nvSpPr>
      <xdr:spPr>
        <a:xfrm>
          <a:off x="2790825" y="3552825"/>
          <a:ext cx="4438650" cy="6572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協会委託分の販売量を利用事業者毎に記入して下さい。製品販売明細の合計が再商品化計画の「販売量」と一致しているかを確認してください。</a:t>
          </a:r>
        </a:p>
      </xdr:txBody>
    </xdr:sp>
    <xdr:clientData/>
  </xdr:twoCellAnchor>
  <xdr:twoCellAnchor>
    <xdr:from>
      <xdr:col>5</xdr:col>
      <xdr:colOff>828675</xdr:colOff>
      <xdr:row>29</xdr:row>
      <xdr:rowOff>104775</xdr:rowOff>
    </xdr:from>
    <xdr:to>
      <xdr:col>10</xdr:col>
      <xdr:colOff>323850</xdr:colOff>
      <xdr:row>32</xdr:row>
      <xdr:rowOff>152400</xdr:rowOff>
    </xdr:to>
    <xdr:sp macro="" textlink="">
      <xdr:nvSpPr>
        <xdr:cNvPr id="7" name="四角形吹き出し 6"/>
        <xdr:cNvSpPr/>
      </xdr:nvSpPr>
      <xdr:spPr>
        <a:xfrm>
          <a:off x="4219575" y="6858000"/>
          <a:ext cx="3733800" cy="7715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協会委託外分の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r>
            <a:rPr kumimoji="1" lang="en-US" altLang="ja-JP" sz="1100">
              <a:solidFill>
                <a:srgbClr val="FF0000"/>
              </a:solidFill>
            </a:rPr>
            <a:t>9</a:t>
          </a:r>
          <a:r>
            <a:rPr kumimoji="1" lang="ja-JP" altLang="en-US" sz="1100">
              <a:solidFill>
                <a:srgbClr val="FF0000"/>
              </a:solidFill>
            </a:rPr>
            <a:t>月までの原料調達量予測の合計を記入してください。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361950</xdr:colOff>
      <xdr:row>24</xdr:row>
      <xdr:rowOff>219075</xdr:rowOff>
    </xdr:to>
    <xdr:sp macro="" textlink="">
      <xdr:nvSpPr>
        <xdr:cNvPr id="8" name="正方形/長方形 7"/>
        <xdr:cNvSpPr/>
      </xdr:nvSpPr>
      <xdr:spPr>
        <a:xfrm rot="5400000">
          <a:off x="-657225" y="4714875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304800</xdr:colOff>
      <xdr:row>26</xdr:row>
      <xdr:rowOff>76200</xdr:rowOff>
    </xdr:from>
    <xdr:to>
      <xdr:col>4</xdr:col>
      <xdr:colOff>742950</xdr:colOff>
      <xdr:row>28</xdr:row>
      <xdr:rowOff>238125</xdr:rowOff>
    </xdr:to>
    <xdr:sp macro="" textlink="">
      <xdr:nvSpPr>
        <xdr:cNvPr id="9" name="四角形吹き出し 8"/>
        <xdr:cNvSpPr/>
      </xdr:nvSpPr>
      <xdr:spPr>
        <a:xfrm>
          <a:off x="885825" y="6086475"/>
          <a:ext cx="2981325" cy="657225"/>
        </a:xfrm>
        <a:prstGeom prst="wedgeRectCallout">
          <a:avLst>
            <a:gd name="adj1" fmla="val 31822"/>
            <a:gd name="adj2" fmla="val -103714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「フレーク」「ペレット」「ポリエステル原料」の中から選択してください。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3</xdr:row>
      <xdr:rowOff>95250</xdr:rowOff>
    </xdr:from>
    <xdr:to>
      <xdr:col>4</xdr:col>
      <xdr:colOff>247650</xdr:colOff>
      <xdr:row>6</xdr:row>
      <xdr:rowOff>47625</xdr:rowOff>
    </xdr:to>
    <xdr:sp macro="" textlink="">
      <xdr:nvSpPr>
        <xdr:cNvPr id="2" name="四角形吹き出し 1"/>
        <xdr:cNvSpPr/>
      </xdr:nvSpPr>
      <xdr:spPr>
        <a:xfrm>
          <a:off x="762000" y="666750"/>
          <a:ext cx="2028825" cy="657225"/>
        </a:xfrm>
        <a:prstGeom prst="wedgeRectCallout">
          <a:avLst>
            <a:gd name="adj1" fmla="val 17569"/>
            <a:gd name="adj2" fmla="val 71648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落札量を記入してください。</a:t>
          </a:r>
        </a:p>
      </xdr:txBody>
    </xdr:sp>
    <xdr:clientData/>
  </xdr:twoCellAnchor>
  <xdr:twoCellAnchor>
    <xdr:from>
      <xdr:col>9</xdr:col>
      <xdr:colOff>247650</xdr:colOff>
      <xdr:row>1</xdr:row>
      <xdr:rowOff>104775</xdr:rowOff>
    </xdr:from>
    <xdr:to>
      <xdr:col>12</xdr:col>
      <xdr:colOff>762000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7029450" y="180975"/>
          <a:ext cx="3057525" cy="638175"/>
        </a:xfrm>
        <a:prstGeom prst="rect">
          <a:avLst/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水色の部分は自動で計算します。</a:t>
          </a:r>
        </a:p>
      </xdr:txBody>
    </xdr:sp>
    <xdr:clientData/>
  </xdr:twoCellAnchor>
  <xdr:twoCellAnchor>
    <xdr:from>
      <xdr:col>5</xdr:col>
      <xdr:colOff>276225</xdr:colOff>
      <xdr:row>5</xdr:row>
      <xdr:rowOff>0</xdr:rowOff>
    </xdr:from>
    <xdr:to>
      <xdr:col>8</xdr:col>
      <xdr:colOff>714375</xdr:colOff>
      <xdr:row>9</xdr:row>
      <xdr:rowOff>123825</xdr:rowOff>
    </xdr:to>
    <xdr:sp macro="" textlink="">
      <xdr:nvSpPr>
        <xdr:cNvPr id="4" name="四角形吹き出し 3"/>
        <xdr:cNvSpPr/>
      </xdr:nvSpPr>
      <xdr:spPr>
        <a:xfrm>
          <a:off x="3667125" y="1047750"/>
          <a:ext cx="2981325" cy="9239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協会委託分の各月の計画量を記入してください。フレーク・ペレット併産事業者用」には製品が「フレーク」と「ペレット」で分かれていますので、各製品毎に記入して下さい。</a:t>
          </a:r>
        </a:p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704850</xdr:colOff>
      <xdr:row>33</xdr:row>
      <xdr:rowOff>123825</xdr:rowOff>
    </xdr:from>
    <xdr:to>
      <xdr:col>10</xdr:col>
      <xdr:colOff>200025</xdr:colOff>
      <xdr:row>36</xdr:row>
      <xdr:rowOff>171450</xdr:rowOff>
    </xdr:to>
    <xdr:sp macro="" textlink="">
      <xdr:nvSpPr>
        <xdr:cNvPr id="6" name="四角形吹き出し 5"/>
        <xdr:cNvSpPr/>
      </xdr:nvSpPr>
      <xdr:spPr>
        <a:xfrm>
          <a:off x="4095750" y="7686675"/>
          <a:ext cx="3733800" cy="7715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協会委託外分の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r>
            <a:rPr kumimoji="1" lang="en-US" altLang="ja-JP" sz="1100">
              <a:solidFill>
                <a:srgbClr val="FF0000"/>
              </a:solidFill>
            </a:rPr>
            <a:t>9</a:t>
          </a:r>
          <a:r>
            <a:rPr kumimoji="1" lang="ja-JP" altLang="en-US" sz="1100">
              <a:solidFill>
                <a:srgbClr val="FF0000"/>
              </a:solidFill>
            </a:rPr>
            <a:t>月までの原料調達量予測の合計を記入してください。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361950</xdr:colOff>
      <xdr:row>26</xdr:row>
      <xdr:rowOff>28575</xdr:rowOff>
    </xdr:to>
    <xdr:sp macro="" textlink="">
      <xdr:nvSpPr>
        <xdr:cNvPr id="7" name="正方形/長方形 6"/>
        <xdr:cNvSpPr/>
      </xdr:nvSpPr>
      <xdr:spPr>
        <a:xfrm rot="5400000">
          <a:off x="-657225" y="4838700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200025</xdr:colOff>
      <xdr:row>23</xdr:row>
      <xdr:rowOff>209550</xdr:rowOff>
    </xdr:to>
    <xdr:sp macro="" textlink="">
      <xdr:nvSpPr>
        <xdr:cNvPr id="9" name="四角形吹き出し 8"/>
        <xdr:cNvSpPr/>
      </xdr:nvSpPr>
      <xdr:spPr>
        <a:xfrm>
          <a:off x="4076700" y="4638675"/>
          <a:ext cx="4438650" cy="6572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協会委託分の販売量を利用事業者毎に記入して下さい。製品販売明細の合計が再商品化計画の「販売量」と一致しているかを確認してください。</a:t>
          </a:r>
        </a:p>
      </xdr:txBody>
    </xdr:sp>
    <xdr:clientData/>
  </xdr:twoCellAnchor>
  <xdr:twoCellAnchor>
    <xdr:from>
      <xdr:col>1</xdr:col>
      <xdr:colOff>304800</xdr:colOff>
      <xdr:row>30</xdr:row>
      <xdr:rowOff>19050</xdr:rowOff>
    </xdr:from>
    <xdr:to>
      <xdr:col>4</xdr:col>
      <xdr:colOff>742950</xdr:colOff>
      <xdr:row>32</xdr:row>
      <xdr:rowOff>180975</xdr:rowOff>
    </xdr:to>
    <xdr:sp macro="" textlink="">
      <xdr:nvSpPr>
        <xdr:cNvPr id="10" name="四角形吹き出し 9"/>
        <xdr:cNvSpPr/>
      </xdr:nvSpPr>
      <xdr:spPr>
        <a:xfrm>
          <a:off x="990600" y="6838950"/>
          <a:ext cx="2981325" cy="657225"/>
        </a:xfrm>
        <a:prstGeom prst="wedgeRectCallout">
          <a:avLst>
            <a:gd name="adj1" fmla="val 31822"/>
            <a:gd name="adj2" fmla="val -103714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「フレーク」「ペレット」「ポリエステル原料」の中から選択してください。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7"/>
  <sheetViews>
    <sheetView tabSelected="1" zoomScaleNormal="100" workbookViewId="0">
      <selection activeCell="A22" sqref="A22"/>
    </sheetView>
  </sheetViews>
  <sheetFormatPr defaultRowHeight="13.5"/>
  <cols>
    <col min="1" max="1" width="7.625" customWidth="1"/>
    <col min="2" max="16" width="11.125" customWidth="1"/>
  </cols>
  <sheetData>
    <row r="1" spans="2:16" ht="6" customHeight="1"/>
    <row r="2" spans="2:16" ht="19.5" customHeight="1">
      <c r="B2" s="1" t="s">
        <v>0</v>
      </c>
      <c r="C2" s="49"/>
      <c r="D2" s="50"/>
      <c r="E2" s="50"/>
      <c r="F2" s="1" t="s">
        <v>2</v>
      </c>
      <c r="G2" s="51"/>
      <c r="H2" s="51"/>
      <c r="I2" s="5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49"/>
      <c r="D3" s="50"/>
      <c r="E3" s="50"/>
      <c r="F3" s="1" t="s">
        <v>7</v>
      </c>
      <c r="G3" s="52"/>
      <c r="H3" s="51"/>
      <c r="I3" s="51"/>
      <c r="J3" s="2"/>
      <c r="K3" s="2"/>
      <c r="L3" s="2"/>
      <c r="M3" s="2"/>
      <c r="N3" s="2"/>
      <c r="P3" s="3" t="s">
        <v>78</v>
      </c>
    </row>
    <row r="4" spans="2:16" ht="19.5" customHeight="1">
      <c r="B4" s="1" t="s">
        <v>8</v>
      </c>
      <c r="C4" s="49"/>
      <c r="D4" s="50"/>
      <c r="E4" s="50"/>
      <c r="F4" s="1" t="s">
        <v>10</v>
      </c>
      <c r="G4" s="53"/>
      <c r="H4" s="54"/>
      <c r="I4" s="55"/>
      <c r="J4" s="2"/>
      <c r="K4" s="2"/>
      <c r="L4" s="2"/>
      <c r="M4" s="2"/>
      <c r="N4" s="2"/>
      <c r="O4" s="2"/>
      <c r="P4" s="3" t="s">
        <v>77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3" t="s">
        <v>79</v>
      </c>
    </row>
    <row r="6" spans="2:16" ht="18" customHeight="1">
      <c r="B6" s="56" t="s">
        <v>75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2" customHeight="1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21" customHeight="1" thickBot="1">
      <c r="B8" s="57" t="s">
        <v>12</v>
      </c>
      <c r="C8" s="58"/>
      <c r="D8" s="5"/>
      <c r="E8" s="6" t="s">
        <v>13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2" customHeight="1">
      <c r="B9" s="40"/>
      <c r="C9" s="40"/>
      <c r="D9" s="41"/>
      <c r="E9" s="42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6" ht="18" customHeight="1">
      <c r="B10" s="39" t="s">
        <v>74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14</v>
      </c>
      <c r="P10" s="2"/>
    </row>
    <row r="11" spans="2:16" ht="19.5" customHeight="1">
      <c r="B11" s="59" t="s">
        <v>15</v>
      </c>
      <c r="C11" s="60"/>
      <c r="D11" s="60"/>
      <c r="E11" s="61"/>
      <c r="F11" s="44" t="s">
        <v>16</v>
      </c>
      <c r="G11" s="45" t="s">
        <v>17</v>
      </c>
      <c r="H11" s="45" t="s">
        <v>18</v>
      </c>
      <c r="I11" s="45" t="s">
        <v>19</v>
      </c>
      <c r="J11" s="45" t="s">
        <v>20</v>
      </c>
      <c r="K11" s="45" t="s">
        <v>21</v>
      </c>
      <c r="L11" s="45" t="s">
        <v>22</v>
      </c>
      <c r="M11" s="45" t="s">
        <v>23</v>
      </c>
      <c r="N11" s="46" t="s">
        <v>24</v>
      </c>
      <c r="O11" s="47" t="s">
        <v>25</v>
      </c>
      <c r="P11" s="2"/>
    </row>
    <row r="12" spans="2:16" ht="20.100000000000001" customHeight="1">
      <c r="B12" s="62" t="s">
        <v>26</v>
      </c>
      <c r="C12" s="65" t="s">
        <v>27</v>
      </c>
      <c r="D12" s="66" t="s">
        <v>28</v>
      </c>
      <c r="E12" s="67"/>
      <c r="F12" s="8"/>
      <c r="G12" s="9"/>
      <c r="H12" s="9"/>
      <c r="I12" s="9"/>
      <c r="J12" s="9"/>
      <c r="K12" s="9"/>
      <c r="L12" s="9"/>
      <c r="M12" s="9"/>
      <c r="N12" s="10"/>
      <c r="O12" s="20">
        <f>SUM(F12:N12)</f>
        <v>0</v>
      </c>
      <c r="P12" s="2"/>
    </row>
    <row r="13" spans="2:16" ht="20.100000000000001" customHeight="1">
      <c r="B13" s="63"/>
      <c r="C13" s="65"/>
      <c r="D13" s="66" t="s">
        <v>29</v>
      </c>
      <c r="E13" s="67"/>
      <c r="F13" s="8"/>
      <c r="G13" s="9"/>
      <c r="H13" s="9"/>
      <c r="I13" s="9"/>
      <c r="J13" s="9"/>
      <c r="K13" s="9"/>
      <c r="L13" s="9"/>
      <c r="M13" s="9"/>
      <c r="N13" s="10"/>
      <c r="O13" s="20">
        <f t="shared" ref="O13:O16" si="0">SUM(F13:N13)</f>
        <v>0</v>
      </c>
      <c r="P13" s="2"/>
    </row>
    <row r="14" spans="2:16" ht="20.100000000000001" customHeight="1">
      <c r="B14" s="63"/>
      <c r="C14" s="65"/>
      <c r="D14" s="68" t="s">
        <v>30</v>
      </c>
      <c r="E14" s="69"/>
      <c r="F14" s="12">
        <f>F12-F13</f>
        <v>0</v>
      </c>
      <c r="G14" s="13">
        <f>F14+G12-G13</f>
        <v>0</v>
      </c>
      <c r="H14" s="13">
        <f t="shared" ref="H14:N14" si="1">G14+H12-H13</f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4">
        <f t="shared" si="1"/>
        <v>0</v>
      </c>
      <c r="O14" s="15"/>
      <c r="P14" s="2"/>
    </row>
    <row r="15" spans="2:16" ht="20.100000000000001" customHeight="1">
      <c r="B15" s="63"/>
      <c r="C15" s="65" t="s">
        <v>31</v>
      </c>
      <c r="D15" s="66" t="s">
        <v>32</v>
      </c>
      <c r="E15" s="67"/>
      <c r="F15" s="8"/>
      <c r="G15" s="9"/>
      <c r="H15" s="9"/>
      <c r="I15" s="9"/>
      <c r="J15" s="9"/>
      <c r="K15" s="9"/>
      <c r="L15" s="9"/>
      <c r="M15" s="9"/>
      <c r="N15" s="10"/>
      <c r="O15" s="20">
        <f t="shared" si="0"/>
        <v>0</v>
      </c>
      <c r="P15" s="2"/>
    </row>
    <row r="16" spans="2:16" ht="20.100000000000001" customHeight="1">
      <c r="B16" s="63"/>
      <c r="C16" s="65"/>
      <c r="D16" s="66" t="s">
        <v>33</v>
      </c>
      <c r="E16" s="67"/>
      <c r="F16" s="16"/>
      <c r="G16" s="17"/>
      <c r="H16" s="17"/>
      <c r="I16" s="17"/>
      <c r="J16" s="17"/>
      <c r="K16" s="17"/>
      <c r="L16" s="17"/>
      <c r="M16" s="17"/>
      <c r="N16" s="10"/>
      <c r="O16" s="20">
        <f t="shared" si="0"/>
        <v>0</v>
      </c>
      <c r="P16" s="2"/>
    </row>
    <row r="17" spans="2:16" ht="20.100000000000001" customHeight="1">
      <c r="B17" s="64"/>
      <c r="C17" s="65"/>
      <c r="D17" s="68" t="s">
        <v>30</v>
      </c>
      <c r="E17" s="69"/>
      <c r="F17" s="12">
        <f>F15-F16</f>
        <v>0</v>
      </c>
      <c r="G17" s="13">
        <f>F17+G15-G16</f>
        <v>0</v>
      </c>
      <c r="H17" s="13">
        <f t="shared" ref="H17:N17" si="2">G17+H15-H16</f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4">
        <f t="shared" si="2"/>
        <v>0</v>
      </c>
      <c r="O17" s="15"/>
      <c r="P17" s="2"/>
    </row>
    <row r="18" spans="2:16" ht="20.100000000000001" customHeight="1">
      <c r="B18" s="34"/>
      <c r="C18" s="21"/>
      <c r="D18" s="35"/>
      <c r="E18" s="35"/>
      <c r="F18" s="36"/>
      <c r="G18" s="37"/>
      <c r="H18" s="37"/>
      <c r="I18" s="37"/>
      <c r="J18" s="37"/>
      <c r="K18" s="37"/>
      <c r="L18" s="37"/>
      <c r="M18" s="37"/>
      <c r="N18" s="37"/>
      <c r="O18" s="38"/>
      <c r="P18" s="2"/>
    </row>
    <row r="19" spans="2:16" ht="17.25" customHeight="1">
      <c r="B19" s="39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 t="s">
        <v>14</v>
      </c>
    </row>
    <row r="20" spans="2:16" ht="19.5" customHeight="1">
      <c r="B20" s="59" t="s">
        <v>38</v>
      </c>
      <c r="C20" s="72"/>
      <c r="D20" s="45" t="s">
        <v>39</v>
      </c>
      <c r="E20" s="45" t="s">
        <v>40</v>
      </c>
      <c r="F20" s="45" t="s">
        <v>16</v>
      </c>
      <c r="G20" s="45" t="s">
        <v>17</v>
      </c>
      <c r="H20" s="45" t="s">
        <v>18</v>
      </c>
      <c r="I20" s="45" t="s">
        <v>19</v>
      </c>
      <c r="J20" s="45" t="s">
        <v>20</v>
      </c>
      <c r="K20" s="45" t="s">
        <v>21</v>
      </c>
      <c r="L20" s="45" t="s">
        <v>22</v>
      </c>
      <c r="M20" s="45" t="s">
        <v>23</v>
      </c>
      <c r="N20" s="45" t="s">
        <v>24</v>
      </c>
      <c r="O20" s="45" t="s">
        <v>25</v>
      </c>
      <c r="P20" s="48" t="s">
        <v>41</v>
      </c>
    </row>
    <row r="21" spans="2:16" ht="20.100000000000001" customHeight="1">
      <c r="B21" s="70"/>
      <c r="C21" s="71"/>
      <c r="D21" s="24"/>
      <c r="E21" s="25"/>
      <c r="F21" s="9"/>
      <c r="G21" s="9"/>
      <c r="H21" s="9"/>
      <c r="I21" s="9"/>
      <c r="J21" s="9"/>
      <c r="K21" s="9"/>
      <c r="L21" s="9"/>
      <c r="M21" s="9"/>
      <c r="N21" s="9"/>
      <c r="O21" s="19">
        <f>SUM(F21:N21)</f>
        <v>0</v>
      </c>
      <c r="P21" s="9"/>
    </row>
    <row r="22" spans="2:16" ht="20.100000000000001" customHeight="1">
      <c r="B22" s="70"/>
      <c r="C22" s="71"/>
      <c r="D22" s="24"/>
      <c r="E22" s="25"/>
      <c r="F22" s="9"/>
      <c r="G22" s="9"/>
      <c r="H22" s="9"/>
      <c r="I22" s="9"/>
      <c r="J22" s="9"/>
      <c r="K22" s="9"/>
      <c r="L22" s="9"/>
      <c r="M22" s="9"/>
      <c r="N22" s="9"/>
      <c r="O22" s="19">
        <f t="shared" ref="O22:O30" si="3">SUM(F22:N22)</f>
        <v>0</v>
      </c>
      <c r="P22" s="9"/>
    </row>
    <row r="23" spans="2:16" ht="20.100000000000001" customHeight="1">
      <c r="B23" s="70"/>
      <c r="C23" s="71"/>
      <c r="D23" s="24"/>
      <c r="E23" s="25"/>
      <c r="F23" s="9"/>
      <c r="G23" s="9"/>
      <c r="H23" s="9"/>
      <c r="I23" s="9"/>
      <c r="J23" s="9"/>
      <c r="K23" s="9"/>
      <c r="L23" s="9"/>
      <c r="M23" s="9"/>
      <c r="N23" s="9"/>
      <c r="O23" s="19">
        <f t="shared" si="3"/>
        <v>0</v>
      </c>
      <c r="P23" s="9"/>
    </row>
    <row r="24" spans="2:16" ht="20.100000000000001" customHeight="1">
      <c r="B24" s="70"/>
      <c r="C24" s="71"/>
      <c r="D24" s="24"/>
      <c r="E24" s="25"/>
      <c r="F24" s="9"/>
      <c r="G24" s="9"/>
      <c r="H24" s="9"/>
      <c r="I24" s="9"/>
      <c r="J24" s="9"/>
      <c r="K24" s="9"/>
      <c r="L24" s="9"/>
      <c r="M24" s="9"/>
      <c r="N24" s="9"/>
      <c r="O24" s="19">
        <f t="shared" si="3"/>
        <v>0</v>
      </c>
      <c r="P24" s="9"/>
    </row>
    <row r="25" spans="2:16" ht="20.100000000000001" customHeight="1">
      <c r="B25" s="70"/>
      <c r="C25" s="71"/>
      <c r="D25" s="24"/>
      <c r="E25" s="25"/>
      <c r="F25" s="9"/>
      <c r="G25" s="9"/>
      <c r="H25" s="9"/>
      <c r="I25" s="9"/>
      <c r="J25" s="9"/>
      <c r="K25" s="9"/>
      <c r="L25" s="9"/>
      <c r="M25" s="9"/>
      <c r="N25" s="9"/>
      <c r="O25" s="19">
        <f t="shared" si="3"/>
        <v>0</v>
      </c>
      <c r="P25" s="9"/>
    </row>
    <row r="26" spans="2:16" ht="20.100000000000001" customHeight="1">
      <c r="B26" s="70"/>
      <c r="C26" s="71"/>
      <c r="D26" s="24"/>
      <c r="E26" s="25"/>
      <c r="F26" s="9"/>
      <c r="G26" s="9"/>
      <c r="H26" s="9"/>
      <c r="I26" s="9"/>
      <c r="J26" s="9"/>
      <c r="K26" s="9"/>
      <c r="L26" s="9"/>
      <c r="M26" s="9"/>
      <c r="N26" s="9"/>
      <c r="O26" s="19">
        <f t="shared" si="3"/>
        <v>0</v>
      </c>
      <c r="P26" s="9"/>
    </row>
    <row r="27" spans="2:16" ht="20.100000000000001" customHeight="1">
      <c r="B27" s="70"/>
      <c r="C27" s="71"/>
      <c r="D27" s="24"/>
      <c r="E27" s="25"/>
      <c r="F27" s="9"/>
      <c r="G27" s="9"/>
      <c r="H27" s="9"/>
      <c r="I27" s="9"/>
      <c r="J27" s="9"/>
      <c r="K27" s="9"/>
      <c r="L27" s="9"/>
      <c r="M27" s="9"/>
      <c r="N27" s="9"/>
      <c r="O27" s="19">
        <f t="shared" si="3"/>
        <v>0</v>
      </c>
      <c r="P27" s="9"/>
    </row>
    <row r="28" spans="2:16" ht="20.100000000000001" customHeight="1">
      <c r="B28" s="70"/>
      <c r="C28" s="71"/>
      <c r="D28" s="24"/>
      <c r="E28" s="25"/>
      <c r="F28" s="9"/>
      <c r="G28" s="9"/>
      <c r="H28" s="9"/>
      <c r="I28" s="9"/>
      <c r="J28" s="9"/>
      <c r="K28" s="9"/>
      <c r="L28" s="9"/>
      <c r="M28" s="9"/>
      <c r="N28" s="9"/>
      <c r="O28" s="19">
        <f t="shared" si="3"/>
        <v>0</v>
      </c>
      <c r="P28" s="9"/>
    </row>
    <row r="29" spans="2:16" ht="20.100000000000001" customHeight="1">
      <c r="B29" s="70"/>
      <c r="C29" s="71"/>
      <c r="D29" s="24"/>
      <c r="E29" s="25"/>
      <c r="F29" s="9"/>
      <c r="G29" s="9"/>
      <c r="H29" s="9"/>
      <c r="I29" s="9"/>
      <c r="J29" s="9"/>
      <c r="K29" s="9"/>
      <c r="L29" s="9"/>
      <c r="M29" s="9"/>
      <c r="N29" s="9"/>
      <c r="O29" s="19">
        <f t="shared" si="3"/>
        <v>0</v>
      </c>
      <c r="P29" s="9"/>
    </row>
    <row r="30" spans="2:16" ht="20.100000000000001" customHeight="1">
      <c r="B30" s="70"/>
      <c r="C30" s="71"/>
      <c r="D30" s="24"/>
      <c r="E30" s="24"/>
      <c r="F30" s="9"/>
      <c r="G30" s="9"/>
      <c r="H30" s="9"/>
      <c r="I30" s="9"/>
      <c r="J30" s="9"/>
      <c r="K30" s="9"/>
      <c r="L30" s="9"/>
      <c r="M30" s="9"/>
      <c r="N30" s="9"/>
      <c r="O30" s="19">
        <f t="shared" si="3"/>
        <v>0</v>
      </c>
      <c r="P30" s="9"/>
    </row>
    <row r="31" spans="2:16" ht="20.100000000000001" customHeight="1">
      <c r="B31" s="73" t="s">
        <v>53</v>
      </c>
      <c r="C31" s="73"/>
      <c r="D31" s="73"/>
      <c r="E31" s="73"/>
      <c r="F31" s="26">
        <f>SUM(F21:F30)</f>
        <v>0</v>
      </c>
      <c r="G31" s="26">
        <f t="shared" ref="G31:P31" si="4">SUM(G21:G30)</f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6">
        <f t="shared" si="4"/>
        <v>0</v>
      </c>
      <c r="M31" s="26">
        <f t="shared" si="4"/>
        <v>0</v>
      </c>
      <c r="N31" s="26">
        <f t="shared" si="4"/>
        <v>0</v>
      </c>
      <c r="O31" s="26">
        <f t="shared" si="4"/>
        <v>0</v>
      </c>
      <c r="P31" s="26">
        <f t="shared" si="4"/>
        <v>0</v>
      </c>
    </row>
    <row r="32" spans="2:16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" customHeight="1">
      <c r="B33" s="39" t="s">
        <v>73</v>
      </c>
      <c r="C33" s="2"/>
      <c r="D33" s="2"/>
      <c r="E33" s="2"/>
      <c r="F33" s="7" t="s">
        <v>14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9.5" customHeight="1">
      <c r="B34" s="59" t="s">
        <v>15</v>
      </c>
      <c r="C34" s="60"/>
      <c r="D34" s="60"/>
      <c r="E34" s="61"/>
      <c r="F34" s="47" t="s">
        <v>25</v>
      </c>
      <c r="G34" s="2"/>
    </row>
    <row r="35" spans="2:16" ht="19.5" customHeight="1">
      <c r="B35" s="74" t="s">
        <v>34</v>
      </c>
      <c r="C35" s="77" t="s">
        <v>27</v>
      </c>
      <c r="D35" s="66" t="s">
        <v>35</v>
      </c>
      <c r="E35" s="67"/>
      <c r="F35" s="11"/>
      <c r="G35" s="2"/>
    </row>
    <row r="36" spans="2:16" ht="19.5" customHeight="1">
      <c r="B36" s="75"/>
      <c r="C36" s="78"/>
      <c r="D36" s="66" t="s">
        <v>36</v>
      </c>
      <c r="E36" s="67"/>
      <c r="F36" s="11"/>
      <c r="G36" s="2"/>
      <c r="H36" t="s">
        <v>72</v>
      </c>
    </row>
    <row r="37" spans="2:16" ht="19.5" customHeight="1">
      <c r="B37" s="76"/>
      <c r="C37" s="79"/>
      <c r="D37" s="80" t="s">
        <v>37</v>
      </c>
      <c r="E37" s="81"/>
      <c r="F37" s="20">
        <f>SUM(F35:F36)</f>
        <v>0</v>
      </c>
      <c r="G37" s="2"/>
      <c r="H37" s="27" t="s">
        <v>54</v>
      </c>
    </row>
  </sheetData>
  <mergeCells count="36">
    <mergeCell ref="B30:C30"/>
    <mergeCell ref="B31:E31"/>
    <mergeCell ref="B34:E34"/>
    <mergeCell ref="B35:B37"/>
    <mergeCell ref="C35:C37"/>
    <mergeCell ref="D35:E35"/>
    <mergeCell ref="D36:E36"/>
    <mergeCell ref="D37:E37"/>
    <mergeCell ref="B29:C29"/>
    <mergeCell ref="D16:E16"/>
    <mergeCell ref="D17:E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6:P6"/>
    <mergeCell ref="B8:C8"/>
    <mergeCell ref="B11:E11"/>
    <mergeCell ref="B12:B17"/>
    <mergeCell ref="C12:C14"/>
    <mergeCell ref="D12:E12"/>
    <mergeCell ref="D13:E13"/>
    <mergeCell ref="D14:E14"/>
    <mergeCell ref="C15:C17"/>
    <mergeCell ref="D15:E15"/>
    <mergeCell ref="C2:E2"/>
    <mergeCell ref="G2:I2"/>
    <mergeCell ref="C3:E3"/>
    <mergeCell ref="G3:I3"/>
    <mergeCell ref="C4:E4"/>
    <mergeCell ref="G4:I4"/>
  </mergeCells>
  <phoneticPr fontId="2"/>
  <dataValidations count="1">
    <dataValidation type="list" allowBlank="1" showInputMessage="1" showErrorMessage="1" sqref="E21:E30">
      <formula1>"フレーク,ポリエステル原料"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3"/>
  <sheetViews>
    <sheetView zoomScaleNormal="100" workbookViewId="0">
      <selection activeCell="F15" sqref="F15"/>
    </sheetView>
  </sheetViews>
  <sheetFormatPr defaultRowHeight="13.5"/>
  <cols>
    <col min="1" max="1" width="7.625" customWidth="1"/>
    <col min="2" max="16" width="11.125" customWidth="1"/>
  </cols>
  <sheetData>
    <row r="1" spans="2:16" ht="6" customHeight="1"/>
    <row r="2" spans="2:16" ht="19.5" customHeight="1">
      <c r="B2" s="1" t="s">
        <v>0</v>
      </c>
      <c r="C2" s="49"/>
      <c r="D2" s="50"/>
      <c r="E2" s="50"/>
      <c r="F2" s="1" t="s">
        <v>2</v>
      </c>
      <c r="G2" s="51"/>
      <c r="H2" s="51"/>
      <c r="I2" s="5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49"/>
      <c r="D3" s="50"/>
      <c r="E3" s="50"/>
      <c r="F3" s="1" t="s">
        <v>7</v>
      </c>
      <c r="G3" s="52"/>
      <c r="H3" s="51"/>
      <c r="I3" s="51"/>
      <c r="J3" s="2"/>
      <c r="K3" s="2"/>
      <c r="L3" s="2"/>
      <c r="M3" s="2"/>
      <c r="N3" s="2"/>
      <c r="P3" s="3" t="s">
        <v>78</v>
      </c>
    </row>
    <row r="4" spans="2:16" ht="19.5" customHeight="1">
      <c r="B4" s="1" t="s">
        <v>8</v>
      </c>
      <c r="C4" s="49"/>
      <c r="D4" s="50"/>
      <c r="E4" s="50"/>
      <c r="F4" s="1" t="s">
        <v>10</v>
      </c>
      <c r="G4" s="53"/>
      <c r="H4" s="54"/>
      <c r="I4" s="55"/>
      <c r="J4" s="2"/>
      <c r="K4" s="2"/>
      <c r="L4" s="2"/>
      <c r="M4" s="2"/>
      <c r="N4" s="2"/>
      <c r="O4" s="2"/>
      <c r="P4" s="3" t="s">
        <v>77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3" t="s">
        <v>79</v>
      </c>
    </row>
    <row r="6" spans="2:16" ht="18" customHeight="1">
      <c r="B6" s="56" t="s">
        <v>76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2" customHeight="1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21" customHeight="1" thickBot="1">
      <c r="B8" s="57" t="s">
        <v>12</v>
      </c>
      <c r="C8" s="58"/>
      <c r="D8" s="5"/>
      <c r="E8" s="6" t="s">
        <v>13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2" customHeight="1">
      <c r="B9" s="40"/>
      <c r="C9" s="40"/>
      <c r="D9" s="41"/>
      <c r="E9" s="42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6" ht="18" customHeight="1">
      <c r="B10" s="39" t="s">
        <v>74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14</v>
      </c>
      <c r="P10" s="2"/>
    </row>
    <row r="11" spans="2:16" ht="19.5" customHeight="1">
      <c r="B11" s="59" t="s">
        <v>15</v>
      </c>
      <c r="C11" s="60"/>
      <c r="D11" s="60"/>
      <c r="E11" s="61"/>
      <c r="F11" s="44" t="s">
        <v>16</v>
      </c>
      <c r="G11" s="45" t="s">
        <v>17</v>
      </c>
      <c r="H11" s="45" t="s">
        <v>18</v>
      </c>
      <c r="I11" s="45" t="s">
        <v>19</v>
      </c>
      <c r="J11" s="45" t="s">
        <v>20</v>
      </c>
      <c r="K11" s="45" t="s">
        <v>21</v>
      </c>
      <c r="L11" s="45" t="s">
        <v>22</v>
      </c>
      <c r="M11" s="45" t="s">
        <v>23</v>
      </c>
      <c r="N11" s="46" t="s">
        <v>24</v>
      </c>
      <c r="O11" s="47" t="s">
        <v>25</v>
      </c>
      <c r="P11" s="2"/>
    </row>
    <row r="12" spans="2:16" ht="18" customHeight="1">
      <c r="B12" s="82" t="s">
        <v>26</v>
      </c>
      <c r="C12" s="65" t="s">
        <v>27</v>
      </c>
      <c r="D12" s="66" t="s">
        <v>28</v>
      </c>
      <c r="E12" s="67"/>
      <c r="F12" s="8"/>
      <c r="G12" s="9"/>
      <c r="H12" s="9"/>
      <c r="I12" s="9"/>
      <c r="J12" s="9"/>
      <c r="K12" s="9"/>
      <c r="L12" s="9"/>
      <c r="M12" s="9"/>
      <c r="N12" s="10"/>
      <c r="O12" s="20">
        <f>SUM(F12:N12)</f>
        <v>0</v>
      </c>
      <c r="P12" s="2"/>
    </row>
    <row r="13" spans="2:16" ht="18" customHeight="1">
      <c r="B13" s="82"/>
      <c r="C13" s="65"/>
      <c r="D13" s="66" t="s">
        <v>29</v>
      </c>
      <c r="E13" s="67"/>
      <c r="F13" s="8"/>
      <c r="G13" s="9"/>
      <c r="H13" s="9"/>
      <c r="I13" s="9"/>
      <c r="J13" s="9"/>
      <c r="K13" s="9"/>
      <c r="L13" s="9"/>
      <c r="M13" s="9"/>
      <c r="N13" s="10"/>
      <c r="O13" s="20">
        <f>SUM(F13:N13)</f>
        <v>0</v>
      </c>
      <c r="P13" s="2"/>
    </row>
    <row r="14" spans="2:16" ht="18" customHeight="1">
      <c r="B14" s="82"/>
      <c r="C14" s="65"/>
      <c r="D14" s="68" t="s">
        <v>30</v>
      </c>
      <c r="E14" s="69"/>
      <c r="F14" s="12">
        <f>F12-F13</f>
        <v>0</v>
      </c>
      <c r="G14" s="13">
        <f>F14+G12-G13</f>
        <v>0</v>
      </c>
      <c r="H14" s="13">
        <f t="shared" ref="H14:N14" si="0">G14+H12-H13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4">
        <f t="shared" si="0"/>
        <v>0</v>
      </c>
      <c r="O14" s="15"/>
      <c r="P14" s="2"/>
    </row>
    <row r="15" spans="2:16" ht="18" customHeight="1">
      <c r="B15" s="82"/>
      <c r="C15" s="83" t="s">
        <v>55</v>
      </c>
      <c r="D15" s="66" t="s">
        <v>32</v>
      </c>
      <c r="E15" s="67"/>
      <c r="F15" s="8"/>
      <c r="G15" s="9"/>
      <c r="H15" s="9"/>
      <c r="I15" s="9"/>
      <c r="J15" s="9"/>
      <c r="K15" s="9"/>
      <c r="L15" s="9"/>
      <c r="M15" s="9"/>
      <c r="N15" s="10"/>
      <c r="O15" s="20">
        <f>SUM(F15:N15)</f>
        <v>0</v>
      </c>
      <c r="P15" s="2"/>
    </row>
    <row r="16" spans="2:16" ht="18" customHeight="1">
      <c r="B16" s="82"/>
      <c r="C16" s="83"/>
      <c r="D16" s="66" t="s">
        <v>33</v>
      </c>
      <c r="E16" s="67"/>
      <c r="F16" s="16"/>
      <c r="G16" s="17"/>
      <c r="H16" s="17"/>
      <c r="I16" s="17"/>
      <c r="J16" s="17"/>
      <c r="K16" s="17"/>
      <c r="L16" s="17"/>
      <c r="M16" s="17"/>
      <c r="N16" s="10"/>
      <c r="O16" s="20">
        <f t="shared" ref="O16:O17" si="1">SUM(F16:N16)</f>
        <v>0</v>
      </c>
      <c r="P16" s="2"/>
    </row>
    <row r="17" spans="2:16" ht="18" customHeight="1">
      <c r="B17" s="82"/>
      <c r="C17" s="83"/>
      <c r="D17" s="66" t="s">
        <v>56</v>
      </c>
      <c r="E17" s="67"/>
      <c r="F17" s="16"/>
      <c r="G17" s="17"/>
      <c r="H17" s="17"/>
      <c r="I17" s="17"/>
      <c r="J17" s="17"/>
      <c r="K17" s="17"/>
      <c r="L17" s="17"/>
      <c r="M17" s="17"/>
      <c r="N17" s="10"/>
      <c r="O17" s="20">
        <f t="shared" si="1"/>
        <v>0</v>
      </c>
      <c r="P17" s="2"/>
    </row>
    <row r="18" spans="2:16" ht="20.25" customHeight="1">
      <c r="B18" s="82"/>
      <c r="C18" s="83"/>
      <c r="D18" s="68" t="s">
        <v>30</v>
      </c>
      <c r="E18" s="69"/>
      <c r="F18" s="12">
        <f>F15-F16-F17</f>
        <v>0</v>
      </c>
      <c r="G18" s="12">
        <f>F18+G15-G16-G17</f>
        <v>0</v>
      </c>
      <c r="H18" s="12">
        <f t="shared" ref="H18:N18" si="2">G18+H15-H16-H17</f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5"/>
      <c r="P18" s="2"/>
    </row>
    <row r="19" spans="2:16" ht="18" customHeight="1">
      <c r="B19" s="82"/>
      <c r="C19" s="83" t="s">
        <v>57</v>
      </c>
      <c r="D19" s="66" t="s">
        <v>32</v>
      </c>
      <c r="E19" s="67"/>
      <c r="F19" s="8"/>
      <c r="G19" s="9"/>
      <c r="H19" s="9"/>
      <c r="I19" s="9"/>
      <c r="J19" s="9"/>
      <c r="K19" s="9"/>
      <c r="L19" s="9"/>
      <c r="M19" s="9"/>
      <c r="N19" s="10"/>
      <c r="O19" s="20">
        <f>SUM(F19:N19)</f>
        <v>0</v>
      </c>
      <c r="P19" s="2"/>
    </row>
    <row r="20" spans="2:16" ht="18" customHeight="1">
      <c r="B20" s="82"/>
      <c r="C20" s="83"/>
      <c r="D20" s="66" t="s">
        <v>33</v>
      </c>
      <c r="E20" s="67"/>
      <c r="F20" s="28"/>
      <c r="G20" s="29"/>
      <c r="H20" s="29"/>
      <c r="I20" s="29"/>
      <c r="J20" s="29"/>
      <c r="K20" s="29"/>
      <c r="L20" s="29"/>
      <c r="M20" s="29"/>
      <c r="N20" s="30"/>
      <c r="O20" s="20">
        <f>SUM(F20:N20)</f>
        <v>0</v>
      </c>
      <c r="P20" s="2"/>
    </row>
    <row r="21" spans="2:16" ht="18" customHeight="1">
      <c r="B21" s="82"/>
      <c r="C21" s="83"/>
      <c r="D21" s="68" t="s">
        <v>30</v>
      </c>
      <c r="E21" s="69"/>
      <c r="F21" s="12">
        <f>F19-F20</f>
        <v>0</v>
      </c>
      <c r="G21" s="13">
        <f>F21+G19-G20</f>
        <v>0</v>
      </c>
      <c r="H21" s="13">
        <f t="shared" ref="H21:N21" si="3">G21+H19-H20</f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4">
        <f t="shared" si="3"/>
        <v>0</v>
      </c>
      <c r="O21" s="15"/>
      <c r="P21" s="2"/>
    </row>
    <row r="22" spans="2:16" ht="18" customHeight="1">
      <c r="B22" s="2"/>
      <c r="C22" s="2"/>
      <c r="D22" s="2"/>
      <c r="E22" s="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"/>
    </row>
    <row r="23" spans="2:16" ht="17.25" customHeight="1">
      <c r="B23" s="2" t="s">
        <v>70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" t="s">
        <v>14</v>
      </c>
    </row>
    <row r="24" spans="2:16" ht="19.5" customHeight="1">
      <c r="B24" s="59" t="s">
        <v>38</v>
      </c>
      <c r="C24" s="72"/>
      <c r="D24" s="45" t="s">
        <v>39</v>
      </c>
      <c r="E24" s="45" t="s">
        <v>40</v>
      </c>
      <c r="F24" s="45" t="s">
        <v>16</v>
      </c>
      <c r="G24" s="45" t="s">
        <v>17</v>
      </c>
      <c r="H24" s="45" t="s">
        <v>18</v>
      </c>
      <c r="I24" s="45" t="s">
        <v>19</v>
      </c>
      <c r="J24" s="45" t="s">
        <v>20</v>
      </c>
      <c r="K24" s="45" t="s">
        <v>21</v>
      </c>
      <c r="L24" s="45" t="s">
        <v>22</v>
      </c>
      <c r="M24" s="45" t="s">
        <v>23</v>
      </c>
      <c r="N24" s="46" t="s">
        <v>24</v>
      </c>
      <c r="O24" s="47" t="s">
        <v>25</v>
      </c>
      <c r="P24" s="48" t="s">
        <v>41</v>
      </c>
    </row>
    <row r="25" spans="2:16" ht="20.100000000000001" customHeight="1">
      <c r="B25" s="70"/>
      <c r="C25" s="71"/>
      <c r="D25" s="24"/>
      <c r="E25" s="25"/>
      <c r="F25" s="9"/>
      <c r="G25" s="9"/>
      <c r="H25" s="9"/>
      <c r="I25" s="9"/>
      <c r="J25" s="9"/>
      <c r="K25" s="9"/>
      <c r="L25" s="9"/>
      <c r="M25" s="9"/>
      <c r="N25" s="10"/>
      <c r="O25" s="20">
        <f>SUM(F25:N25)</f>
        <v>0</v>
      </c>
      <c r="P25" s="9"/>
    </row>
    <row r="26" spans="2:16" ht="20.100000000000001" customHeight="1">
      <c r="B26" s="70"/>
      <c r="C26" s="71"/>
      <c r="D26" s="24"/>
      <c r="E26" s="25"/>
      <c r="F26" s="9"/>
      <c r="G26" s="9"/>
      <c r="H26" s="9"/>
      <c r="I26" s="9"/>
      <c r="J26" s="9"/>
      <c r="K26" s="9"/>
      <c r="L26" s="9"/>
      <c r="M26" s="9"/>
      <c r="N26" s="10"/>
      <c r="O26" s="20">
        <f t="shared" ref="O26:O34" si="4">SUM(F26:N26)</f>
        <v>0</v>
      </c>
      <c r="P26" s="9"/>
    </row>
    <row r="27" spans="2:16" ht="20.100000000000001" customHeight="1">
      <c r="B27" s="70"/>
      <c r="C27" s="71"/>
      <c r="D27" s="24"/>
      <c r="E27" s="25"/>
      <c r="F27" s="9"/>
      <c r="G27" s="9"/>
      <c r="H27" s="9"/>
      <c r="I27" s="9"/>
      <c r="J27" s="9"/>
      <c r="K27" s="9"/>
      <c r="L27" s="9"/>
      <c r="M27" s="9"/>
      <c r="N27" s="10"/>
      <c r="O27" s="20">
        <f t="shared" si="4"/>
        <v>0</v>
      </c>
      <c r="P27" s="9"/>
    </row>
    <row r="28" spans="2:16" ht="20.100000000000001" customHeight="1">
      <c r="B28" s="70"/>
      <c r="C28" s="71"/>
      <c r="D28" s="24"/>
      <c r="E28" s="25"/>
      <c r="F28" s="9"/>
      <c r="G28" s="9"/>
      <c r="H28" s="9"/>
      <c r="I28" s="9"/>
      <c r="J28" s="9"/>
      <c r="K28" s="9"/>
      <c r="L28" s="9"/>
      <c r="M28" s="9"/>
      <c r="N28" s="10"/>
      <c r="O28" s="20">
        <f t="shared" si="4"/>
        <v>0</v>
      </c>
      <c r="P28" s="9"/>
    </row>
    <row r="29" spans="2:16" ht="20.100000000000001" customHeight="1">
      <c r="B29" s="70"/>
      <c r="C29" s="71"/>
      <c r="D29" s="24"/>
      <c r="E29" s="25"/>
      <c r="F29" s="9"/>
      <c r="G29" s="9"/>
      <c r="H29" s="9"/>
      <c r="I29" s="9"/>
      <c r="J29" s="9"/>
      <c r="K29" s="9"/>
      <c r="L29" s="9"/>
      <c r="M29" s="9"/>
      <c r="N29" s="10"/>
      <c r="O29" s="20">
        <f t="shared" si="4"/>
        <v>0</v>
      </c>
      <c r="P29" s="9"/>
    </row>
    <row r="30" spans="2:16" ht="20.100000000000001" customHeight="1">
      <c r="B30" s="70"/>
      <c r="C30" s="71"/>
      <c r="D30" s="24"/>
      <c r="E30" s="25"/>
      <c r="F30" s="9"/>
      <c r="G30" s="9"/>
      <c r="H30" s="9"/>
      <c r="I30" s="9"/>
      <c r="J30" s="9"/>
      <c r="K30" s="9"/>
      <c r="L30" s="9"/>
      <c r="M30" s="9"/>
      <c r="N30" s="10"/>
      <c r="O30" s="20">
        <f t="shared" si="4"/>
        <v>0</v>
      </c>
      <c r="P30" s="9"/>
    </row>
    <row r="31" spans="2:16" ht="20.100000000000001" customHeight="1">
      <c r="B31" s="70"/>
      <c r="C31" s="71"/>
      <c r="D31" s="24"/>
      <c r="E31" s="25"/>
      <c r="F31" s="9"/>
      <c r="G31" s="9"/>
      <c r="H31" s="9"/>
      <c r="I31" s="9"/>
      <c r="J31" s="9"/>
      <c r="K31" s="9"/>
      <c r="L31" s="9"/>
      <c r="M31" s="9"/>
      <c r="N31" s="10"/>
      <c r="O31" s="20">
        <f t="shared" si="4"/>
        <v>0</v>
      </c>
      <c r="P31" s="9"/>
    </row>
    <row r="32" spans="2:16" ht="20.100000000000001" customHeight="1">
      <c r="B32" s="70"/>
      <c r="C32" s="71"/>
      <c r="D32" s="24"/>
      <c r="E32" s="25"/>
      <c r="F32" s="9"/>
      <c r="G32" s="9"/>
      <c r="H32" s="9"/>
      <c r="I32" s="9"/>
      <c r="J32" s="9"/>
      <c r="K32" s="9"/>
      <c r="L32" s="9"/>
      <c r="M32" s="9"/>
      <c r="N32" s="10"/>
      <c r="O32" s="20">
        <f t="shared" si="4"/>
        <v>0</v>
      </c>
      <c r="P32" s="9"/>
    </row>
    <row r="33" spans="2:16" ht="20.100000000000001" customHeight="1">
      <c r="B33" s="70"/>
      <c r="C33" s="71"/>
      <c r="D33" s="24"/>
      <c r="E33" s="25"/>
      <c r="F33" s="9"/>
      <c r="G33" s="9"/>
      <c r="H33" s="9"/>
      <c r="I33" s="9"/>
      <c r="J33" s="9"/>
      <c r="K33" s="9"/>
      <c r="L33" s="9"/>
      <c r="M33" s="9"/>
      <c r="N33" s="10"/>
      <c r="O33" s="20">
        <f t="shared" si="4"/>
        <v>0</v>
      </c>
      <c r="P33" s="9"/>
    </row>
    <row r="34" spans="2:16" ht="20.100000000000001" customHeight="1">
      <c r="B34" s="70"/>
      <c r="C34" s="71"/>
      <c r="D34" s="24"/>
      <c r="E34" s="24"/>
      <c r="F34" s="9"/>
      <c r="G34" s="9"/>
      <c r="H34" s="9"/>
      <c r="I34" s="9"/>
      <c r="J34" s="9"/>
      <c r="K34" s="9"/>
      <c r="L34" s="9"/>
      <c r="M34" s="9"/>
      <c r="N34" s="10"/>
      <c r="O34" s="20">
        <f t="shared" si="4"/>
        <v>0</v>
      </c>
      <c r="P34" s="9"/>
    </row>
    <row r="35" spans="2:16" ht="20.100000000000001" customHeight="1">
      <c r="B35" s="73" t="s">
        <v>53</v>
      </c>
      <c r="C35" s="73"/>
      <c r="D35" s="73"/>
      <c r="E35" s="73"/>
      <c r="F35" s="26">
        <f>SUM(F25:F34)</f>
        <v>0</v>
      </c>
      <c r="G35" s="26">
        <f t="shared" ref="G35:P35" si="5">SUM(G25:G34)</f>
        <v>0</v>
      </c>
      <c r="H35" s="26">
        <f t="shared" si="5"/>
        <v>0</v>
      </c>
      <c r="I35" s="26">
        <f t="shared" si="5"/>
        <v>0</v>
      </c>
      <c r="J35" s="26">
        <f t="shared" si="5"/>
        <v>0</v>
      </c>
      <c r="K35" s="26">
        <f t="shared" si="5"/>
        <v>0</v>
      </c>
      <c r="L35" s="26">
        <f t="shared" si="5"/>
        <v>0</v>
      </c>
      <c r="M35" s="26">
        <f t="shared" si="5"/>
        <v>0</v>
      </c>
      <c r="N35" s="32">
        <f t="shared" si="5"/>
        <v>0</v>
      </c>
      <c r="O35" s="33">
        <f t="shared" si="5"/>
        <v>0</v>
      </c>
      <c r="P35" s="26">
        <f t="shared" si="5"/>
        <v>0</v>
      </c>
    </row>
    <row r="36" spans="2:16" ht="18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8" customHeight="1">
      <c r="B37" s="2" t="s">
        <v>71</v>
      </c>
      <c r="C37" s="2"/>
      <c r="D37" s="2"/>
      <c r="E37" s="2"/>
      <c r="F37" s="7" t="s">
        <v>14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9.5" customHeight="1">
      <c r="B38" s="59" t="s">
        <v>15</v>
      </c>
      <c r="C38" s="60"/>
      <c r="D38" s="60"/>
      <c r="E38" s="61"/>
      <c r="F38" s="47" t="s">
        <v>25</v>
      </c>
      <c r="G38" s="2"/>
    </row>
    <row r="39" spans="2:16" ht="19.5" customHeight="1">
      <c r="B39" s="74" t="s">
        <v>34</v>
      </c>
      <c r="C39" s="77" t="s">
        <v>27</v>
      </c>
      <c r="D39" s="66" t="s">
        <v>35</v>
      </c>
      <c r="E39" s="67"/>
      <c r="F39" s="11"/>
      <c r="G39" s="2"/>
    </row>
    <row r="40" spans="2:16" ht="19.5" customHeight="1">
      <c r="B40" s="75"/>
      <c r="C40" s="78"/>
      <c r="D40" s="66" t="s">
        <v>36</v>
      </c>
      <c r="E40" s="67"/>
      <c r="F40" s="11"/>
      <c r="G40" s="2"/>
      <c r="H40" t="s">
        <v>72</v>
      </c>
    </row>
    <row r="41" spans="2:16" ht="19.5" customHeight="1">
      <c r="B41" s="76"/>
      <c r="C41" s="79"/>
      <c r="D41" s="80" t="s">
        <v>37</v>
      </c>
      <c r="E41" s="81"/>
      <c r="F41" s="20">
        <f>SUM(F39:F40)</f>
        <v>0</v>
      </c>
      <c r="G41" s="2"/>
      <c r="H41" s="27" t="s">
        <v>54</v>
      </c>
    </row>
    <row r="42" spans="2:16" ht="10.5" customHeight="1">
      <c r="B42" s="21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"/>
    </row>
    <row r="43" spans="2:16" ht="18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41">
    <mergeCell ref="B38:E38"/>
    <mergeCell ref="B39:B41"/>
    <mergeCell ref="C39:C41"/>
    <mergeCell ref="D39:E39"/>
    <mergeCell ref="D40:E40"/>
    <mergeCell ref="D41:E41"/>
    <mergeCell ref="D21:E21"/>
    <mergeCell ref="B35:E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6:P6"/>
    <mergeCell ref="B8:C8"/>
    <mergeCell ref="B11:E11"/>
    <mergeCell ref="B12:B21"/>
    <mergeCell ref="C12:C14"/>
    <mergeCell ref="D12:E12"/>
    <mergeCell ref="D13:E13"/>
    <mergeCell ref="D14:E14"/>
    <mergeCell ref="C15:C18"/>
    <mergeCell ref="D15:E15"/>
    <mergeCell ref="D16:E16"/>
    <mergeCell ref="D17:E17"/>
    <mergeCell ref="D18:E18"/>
    <mergeCell ref="C19:C21"/>
    <mergeCell ref="D19:E19"/>
    <mergeCell ref="D20:E20"/>
    <mergeCell ref="C2:E2"/>
    <mergeCell ref="G2:I2"/>
    <mergeCell ref="C3:E3"/>
    <mergeCell ref="G3:I3"/>
    <mergeCell ref="C4:E4"/>
    <mergeCell ref="G4:I4"/>
  </mergeCells>
  <phoneticPr fontId="2"/>
  <dataValidations count="1">
    <dataValidation type="list" allowBlank="1" showInputMessage="1" showErrorMessage="1" sqref="E25:E34">
      <formula1>"フレーク,ペレット,ポリエステル原料"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7"/>
  <sheetViews>
    <sheetView zoomScaleNormal="100" workbookViewId="0">
      <selection activeCell="I26" sqref="I26"/>
    </sheetView>
  </sheetViews>
  <sheetFormatPr defaultRowHeight="13.5"/>
  <cols>
    <col min="1" max="1" width="7.625" customWidth="1"/>
    <col min="2" max="16" width="11.125" customWidth="1"/>
  </cols>
  <sheetData>
    <row r="1" spans="2:16" ht="6" customHeight="1"/>
    <row r="2" spans="2:16" ht="19.5" customHeight="1">
      <c r="B2" s="1" t="s">
        <v>0</v>
      </c>
      <c r="C2" s="49" t="s">
        <v>1</v>
      </c>
      <c r="D2" s="50"/>
      <c r="E2" s="50"/>
      <c r="F2" s="1" t="s">
        <v>2</v>
      </c>
      <c r="G2" s="51" t="s">
        <v>3</v>
      </c>
      <c r="H2" s="51"/>
      <c r="I2" s="5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49" t="s">
        <v>6</v>
      </c>
      <c r="D3" s="50"/>
      <c r="E3" s="50"/>
      <c r="F3" s="1" t="s">
        <v>7</v>
      </c>
      <c r="G3" s="52">
        <v>42474</v>
      </c>
      <c r="H3" s="51"/>
      <c r="I3" s="51"/>
      <c r="J3" s="2"/>
      <c r="K3" s="2"/>
      <c r="L3" s="2"/>
      <c r="M3" s="2"/>
      <c r="N3" s="2"/>
      <c r="P3" s="3" t="s">
        <v>78</v>
      </c>
    </row>
    <row r="4" spans="2:16" ht="19.5" customHeight="1">
      <c r="B4" s="1" t="s">
        <v>8</v>
      </c>
      <c r="C4" s="49" t="s">
        <v>9</v>
      </c>
      <c r="D4" s="50"/>
      <c r="E4" s="50"/>
      <c r="F4" s="1" t="s">
        <v>10</v>
      </c>
      <c r="G4" s="53" t="s">
        <v>11</v>
      </c>
      <c r="H4" s="54"/>
      <c r="I4" s="55"/>
      <c r="J4" s="2"/>
      <c r="K4" s="2"/>
      <c r="L4" s="2"/>
      <c r="M4" s="2"/>
      <c r="N4" s="2"/>
      <c r="O4" s="2"/>
      <c r="P4" s="3" t="s">
        <v>77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3" t="s">
        <v>79</v>
      </c>
    </row>
    <row r="6" spans="2:16" ht="18" customHeight="1">
      <c r="B6" s="56" t="s">
        <v>75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2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21" customHeight="1" thickBot="1">
      <c r="B8" s="57" t="s">
        <v>12</v>
      </c>
      <c r="C8" s="58"/>
      <c r="D8" s="5">
        <v>1000</v>
      </c>
      <c r="E8" s="6" t="s">
        <v>13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2" customHeight="1">
      <c r="B9" s="40"/>
      <c r="C9" s="40"/>
      <c r="D9" s="41"/>
      <c r="E9" s="42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6" ht="18" customHeight="1">
      <c r="B10" s="39" t="s">
        <v>74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14</v>
      </c>
      <c r="P10" s="2"/>
    </row>
    <row r="11" spans="2:16" ht="19.5" customHeight="1">
      <c r="B11" s="59" t="s">
        <v>15</v>
      </c>
      <c r="C11" s="60"/>
      <c r="D11" s="60"/>
      <c r="E11" s="61"/>
      <c r="F11" s="44" t="s">
        <v>16</v>
      </c>
      <c r="G11" s="45" t="s">
        <v>17</v>
      </c>
      <c r="H11" s="45" t="s">
        <v>18</v>
      </c>
      <c r="I11" s="45" t="s">
        <v>19</v>
      </c>
      <c r="J11" s="45" t="s">
        <v>20</v>
      </c>
      <c r="K11" s="45" t="s">
        <v>21</v>
      </c>
      <c r="L11" s="45" t="s">
        <v>22</v>
      </c>
      <c r="M11" s="45" t="s">
        <v>23</v>
      </c>
      <c r="N11" s="46" t="s">
        <v>24</v>
      </c>
      <c r="O11" s="47" t="s">
        <v>25</v>
      </c>
      <c r="P11" s="2"/>
    </row>
    <row r="12" spans="2:16" ht="20.100000000000001" customHeight="1">
      <c r="B12" s="62" t="s">
        <v>26</v>
      </c>
      <c r="C12" s="65" t="s">
        <v>27</v>
      </c>
      <c r="D12" s="66" t="s">
        <v>28</v>
      </c>
      <c r="E12" s="67"/>
      <c r="F12" s="8">
        <v>150</v>
      </c>
      <c r="G12" s="9">
        <v>150</v>
      </c>
      <c r="H12" s="9">
        <v>150</v>
      </c>
      <c r="I12" s="9">
        <v>150</v>
      </c>
      <c r="J12" s="9">
        <v>200</v>
      </c>
      <c r="K12" s="9">
        <v>200</v>
      </c>
      <c r="L12" s="9"/>
      <c r="M12" s="9"/>
      <c r="N12" s="10"/>
      <c r="O12" s="20">
        <f>SUM(F12:N12)</f>
        <v>1000</v>
      </c>
      <c r="P12" s="2"/>
    </row>
    <row r="13" spans="2:16" ht="20.100000000000001" customHeight="1">
      <c r="B13" s="63"/>
      <c r="C13" s="65"/>
      <c r="D13" s="66" t="s">
        <v>29</v>
      </c>
      <c r="E13" s="67"/>
      <c r="F13" s="8">
        <v>120</v>
      </c>
      <c r="G13" s="9">
        <v>120</v>
      </c>
      <c r="H13" s="9">
        <v>150</v>
      </c>
      <c r="I13" s="9">
        <v>150</v>
      </c>
      <c r="J13" s="9">
        <v>160</v>
      </c>
      <c r="K13" s="9">
        <v>170</v>
      </c>
      <c r="L13" s="9">
        <v>130</v>
      </c>
      <c r="M13" s="9"/>
      <c r="N13" s="10"/>
      <c r="O13" s="20">
        <f t="shared" ref="O13:O16" si="0">SUM(F13:N13)</f>
        <v>1000</v>
      </c>
      <c r="P13" s="2"/>
    </row>
    <row r="14" spans="2:16" ht="20.100000000000001" customHeight="1">
      <c r="B14" s="63"/>
      <c r="C14" s="65"/>
      <c r="D14" s="68" t="s">
        <v>30</v>
      </c>
      <c r="E14" s="69"/>
      <c r="F14" s="12">
        <f>F12-F13</f>
        <v>30</v>
      </c>
      <c r="G14" s="13">
        <f>F14+G12-G13</f>
        <v>60</v>
      </c>
      <c r="H14" s="13">
        <f t="shared" ref="H14:N14" si="1">G14+H12-H13</f>
        <v>60</v>
      </c>
      <c r="I14" s="13">
        <f t="shared" si="1"/>
        <v>60</v>
      </c>
      <c r="J14" s="13">
        <f t="shared" si="1"/>
        <v>100</v>
      </c>
      <c r="K14" s="13">
        <f t="shared" si="1"/>
        <v>130</v>
      </c>
      <c r="L14" s="13">
        <f t="shared" si="1"/>
        <v>0</v>
      </c>
      <c r="M14" s="13">
        <f t="shared" si="1"/>
        <v>0</v>
      </c>
      <c r="N14" s="14">
        <f t="shared" si="1"/>
        <v>0</v>
      </c>
      <c r="O14" s="15"/>
      <c r="P14" s="2"/>
    </row>
    <row r="15" spans="2:16" ht="20.100000000000001" customHeight="1">
      <c r="B15" s="63"/>
      <c r="C15" s="65" t="s">
        <v>31</v>
      </c>
      <c r="D15" s="66" t="s">
        <v>32</v>
      </c>
      <c r="E15" s="67"/>
      <c r="F15" s="8">
        <v>96</v>
      </c>
      <c r="G15" s="9">
        <v>96</v>
      </c>
      <c r="H15" s="9">
        <v>112</v>
      </c>
      <c r="I15" s="9">
        <v>120</v>
      </c>
      <c r="J15" s="9">
        <v>120</v>
      </c>
      <c r="K15" s="9">
        <v>136</v>
      </c>
      <c r="L15" s="9">
        <v>104</v>
      </c>
      <c r="M15" s="9">
        <v>16</v>
      </c>
      <c r="N15" s="10"/>
      <c r="O15" s="20">
        <f t="shared" si="0"/>
        <v>800</v>
      </c>
      <c r="P15" s="2"/>
    </row>
    <row r="16" spans="2:16" ht="20.100000000000001" customHeight="1">
      <c r="B16" s="63"/>
      <c r="C16" s="65"/>
      <c r="D16" s="66" t="s">
        <v>33</v>
      </c>
      <c r="E16" s="67"/>
      <c r="F16" s="16">
        <v>80</v>
      </c>
      <c r="G16" s="17">
        <v>90</v>
      </c>
      <c r="H16" s="17">
        <v>100</v>
      </c>
      <c r="I16" s="17">
        <v>100</v>
      </c>
      <c r="J16" s="17">
        <v>110</v>
      </c>
      <c r="K16" s="17">
        <v>120</v>
      </c>
      <c r="L16" s="17">
        <v>120</v>
      </c>
      <c r="M16" s="17">
        <v>80</v>
      </c>
      <c r="N16" s="10"/>
      <c r="O16" s="20">
        <f t="shared" si="0"/>
        <v>800</v>
      </c>
      <c r="P16" s="2"/>
    </row>
    <row r="17" spans="2:16" ht="20.100000000000001" customHeight="1">
      <c r="B17" s="64"/>
      <c r="C17" s="65"/>
      <c r="D17" s="68" t="s">
        <v>30</v>
      </c>
      <c r="E17" s="69"/>
      <c r="F17" s="12">
        <f>F15-F16</f>
        <v>16</v>
      </c>
      <c r="G17" s="13">
        <f>F17+G15-G16</f>
        <v>22</v>
      </c>
      <c r="H17" s="13">
        <f t="shared" ref="H17:N17" si="2">G17+H15-H16</f>
        <v>34</v>
      </c>
      <c r="I17" s="13">
        <f t="shared" si="2"/>
        <v>54</v>
      </c>
      <c r="J17" s="13">
        <f t="shared" si="2"/>
        <v>64</v>
      </c>
      <c r="K17" s="13">
        <f t="shared" si="2"/>
        <v>80</v>
      </c>
      <c r="L17" s="13">
        <f t="shared" si="2"/>
        <v>64</v>
      </c>
      <c r="M17" s="13">
        <f t="shared" si="2"/>
        <v>0</v>
      </c>
      <c r="N17" s="14">
        <f t="shared" si="2"/>
        <v>0</v>
      </c>
      <c r="O17" s="15"/>
      <c r="P17" s="2"/>
    </row>
    <row r="18" spans="2:16" ht="20.100000000000001" customHeight="1">
      <c r="B18" s="34"/>
      <c r="C18" s="21"/>
      <c r="D18" s="35"/>
      <c r="E18" s="35"/>
      <c r="F18" s="36"/>
      <c r="G18" s="37"/>
      <c r="H18" s="37"/>
      <c r="I18" s="37"/>
      <c r="J18" s="37"/>
      <c r="K18" s="37"/>
      <c r="L18" s="37"/>
      <c r="M18" s="37"/>
      <c r="N18" s="37"/>
      <c r="O18" s="38"/>
      <c r="P18" s="2"/>
    </row>
    <row r="19" spans="2:16" ht="17.25" customHeight="1">
      <c r="B19" s="39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 t="s">
        <v>14</v>
      </c>
    </row>
    <row r="20" spans="2:16" ht="19.5" customHeight="1">
      <c r="B20" s="59" t="s">
        <v>38</v>
      </c>
      <c r="C20" s="72"/>
      <c r="D20" s="45" t="s">
        <v>39</v>
      </c>
      <c r="E20" s="45" t="s">
        <v>40</v>
      </c>
      <c r="F20" s="45" t="s">
        <v>16</v>
      </c>
      <c r="G20" s="45" t="s">
        <v>17</v>
      </c>
      <c r="H20" s="45" t="s">
        <v>18</v>
      </c>
      <c r="I20" s="45" t="s">
        <v>19</v>
      </c>
      <c r="J20" s="45" t="s">
        <v>20</v>
      </c>
      <c r="K20" s="45" t="s">
        <v>21</v>
      </c>
      <c r="L20" s="45" t="s">
        <v>22</v>
      </c>
      <c r="M20" s="45" t="s">
        <v>23</v>
      </c>
      <c r="N20" s="45" t="s">
        <v>24</v>
      </c>
      <c r="O20" s="45" t="s">
        <v>25</v>
      </c>
      <c r="P20" s="48" t="s">
        <v>41</v>
      </c>
    </row>
    <row r="21" spans="2:16" ht="20.100000000000001" customHeight="1">
      <c r="B21" s="70" t="s">
        <v>42</v>
      </c>
      <c r="C21" s="71"/>
      <c r="D21" s="24" t="s">
        <v>43</v>
      </c>
      <c r="E21" s="25" t="s">
        <v>44</v>
      </c>
      <c r="F21" s="9">
        <v>30</v>
      </c>
      <c r="G21" s="9">
        <v>35</v>
      </c>
      <c r="H21" s="9">
        <v>40</v>
      </c>
      <c r="I21" s="9">
        <v>40</v>
      </c>
      <c r="J21" s="9">
        <v>40</v>
      </c>
      <c r="K21" s="9">
        <v>45</v>
      </c>
      <c r="L21" s="9">
        <v>45</v>
      </c>
      <c r="M21" s="9">
        <v>40</v>
      </c>
      <c r="N21" s="9"/>
      <c r="O21" s="19">
        <f>SUM(F21:N21)</f>
        <v>315</v>
      </c>
      <c r="P21" s="9"/>
    </row>
    <row r="22" spans="2:16" ht="20.100000000000001" customHeight="1">
      <c r="B22" s="70" t="s">
        <v>45</v>
      </c>
      <c r="C22" s="71"/>
      <c r="D22" s="24" t="s">
        <v>46</v>
      </c>
      <c r="E22" s="25" t="s">
        <v>44</v>
      </c>
      <c r="F22" s="9">
        <v>20</v>
      </c>
      <c r="G22" s="9">
        <v>25</v>
      </c>
      <c r="H22" s="9">
        <v>25</v>
      </c>
      <c r="I22" s="9">
        <v>25</v>
      </c>
      <c r="J22" s="9">
        <v>30</v>
      </c>
      <c r="K22" s="9">
        <v>30</v>
      </c>
      <c r="L22" s="9">
        <v>30</v>
      </c>
      <c r="M22" s="9">
        <v>30</v>
      </c>
      <c r="N22" s="9"/>
      <c r="O22" s="19">
        <f t="shared" ref="O22:O30" si="3">SUM(F22:N22)</f>
        <v>215</v>
      </c>
      <c r="P22" s="9"/>
    </row>
    <row r="23" spans="2:16" ht="20.100000000000001" customHeight="1">
      <c r="B23" s="70" t="s">
        <v>47</v>
      </c>
      <c r="C23" s="71"/>
      <c r="D23" s="24" t="s">
        <v>48</v>
      </c>
      <c r="E23" s="25" t="s">
        <v>44</v>
      </c>
      <c r="F23" s="9">
        <v>10</v>
      </c>
      <c r="G23" s="9">
        <v>20</v>
      </c>
      <c r="H23" s="9">
        <v>20</v>
      </c>
      <c r="I23" s="9">
        <v>20</v>
      </c>
      <c r="J23" s="9">
        <v>30</v>
      </c>
      <c r="K23" s="9">
        <v>30</v>
      </c>
      <c r="L23" s="9">
        <v>25</v>
      </c>
      <c r="M23" s="9">
        <v>10</v>
      </c>
      <c r="N23" s="9"/>
      <c r="O23" s="19">
        <f t="shared" si="3"/>
        <v>165</v>
      </c>
      <c r="P23" s="9"/>
    </row>
    <row r="24" spans="2:16" ht="20.100000000000001" customHeight="1">
      <c r="B24" s="70" t="s">
        <v>49</v>
      </c>
      <c r="C24" s="71"/>
      <c r="D24" s="24" t="s">
        <v>50</v>
      </c>
      <c r="E24" s="25" t="s">
        <v>44</v>
      </c>
      <c r="F24" s="9">
        <v>10</v>
      </c>
      <c r="G24" s="9">
        <v>10</v>
      </c>
      <c r="H24" s="9">
        <v>15</v>
      </c>
      <c r="I24" s="9">
        <v>5</v>
      </c>
      <c r="J24" s="9">
        <v>10</v>
      </c>
      <c r="K24" s="9">
        <v>15</v>
      </c>
      <c r="L24" s="9">
        <v>10</v>
      </c>
      <c r="M24" s="9"/>
      <c r="N24" s="9"/>
      <c r="O24" s="19">
        <f t="shared" si="3"/>
        <v>75</v>
      </c>
      <c r="P24" s="9"/>
    </row>
    <row r="25" spans="2:16" ht="20.100000000000001" customHeight="1">
      <c r="B25" s="70" t="s">
        <v>51</v>
      </c>
      <c r="C25" s="71"/>
      <c r="D25" s="24" t="s">
        <v>52</v>
      </c>
      <c r="E25" s="25" t="s">
        <v>44</v>
      </c>
      <c r="F25" s="9">
        <v>10</v>
      </c>
      <c r="G25" s="9">
        <v>0</v>
      </c>
      <c r="H25" s="9">
        <v>0</v>
      </c>
      <c r="I25" s="9">
        <v>10</v>
      </c>
      <c r="J25" s="9">
        <v>0</v>
      </c>
      <c r="K25" s="9">
        <v>0</v>
      </c>
      <c r="L25" s="9">
        <v>10</v>
      </c>
      <c r="M25" s="9"/>
      <c r="N25" s="9"/>
      <c r="O25" s="19">
        <f t="shared" si="3"/>
        <v>30</v>
      </c>
      <c r="P25" s="9"/>
    </row>
    <row r="26" spans="2:16" ht="20.100000000000001" customHeight="1">
      <c r="B26" s="70"/>
      <c r="C26" s="71"/>
      <c r="D26" s="24"/>
      <c r="E26" s="25"/>
      <c r="F26" s="9"/>
      <c r="G26" s="9"/>
      <c r="H26" s="9"/>
      <c r="I26" s="9"/>
      <c r="J26" s="9"/>
      <c r="K26" s="9"/>
      <c r="L26" s="9"/>
      <c r="M26" s="9"/>
      <c r="N26" s="9"/>
      <c r="O26" s="19">
        <f t="shared" si="3"/>
        <v>0</v>
      </c>
      <c r="P26" s="9"/>
    </row>
    <row r="27" spans="2:16" ht="20.100000000000001" customHeight="1">
      <c r="B27" s="70"/>
      <c r="C27" s="71"/>
      <c r="D27" s="24"/>
      <c r="E27" s="25"/>
      <c r="F27" s="9"/>
      <c r="G27" s="9"/>
      <c r="H27" s="9"/>
      <c r="I27" s="9"/>
      <c r="J27" s="9"/>
      <c r="K27" s="9"/>
      <c r="L27" s="9"/>
      <c r="M27" s="9"/>
      <c r="N27" s="9"/>
      <c r="O27" s="19">
        <f t="shared" si="3"/>
        <v>0</v>
      </c>
      <c r="P27" s="9"/>
    </row>
    <row r="28" spans="2:16" ht="20.100000000000001" customHeight="1">
      <c r="B28" s="70"/>
      <c r="C28" s="71"/>
      <c r="D28" s="24"/>
      <c r="E28" s="25"/>
      <c r="F28" s="9"/>
      <c r="G28" s="9"/>
      <c r="H28" s="9"/>
      <c r="I28" s="9"/>
      <c r="J28" s="9"/>
      <c r="K28" s="9"/>
      <c r="L28" s="9"/>
      <c r="M28" s="9"/>
      <c r="N28" s="9"/>
      <c r="O28" s="19">
        <f t="shared" si="3"/>
        <v>0</v>
      </c>
      <c r="P28" s="9"/>
    </row>
    <row r="29" spans="2:16" ht="20.100000000000001" customHeight="1">
      <c r="B29" s="70"/>
      <c r="C29" s="71"/>
      <c r="D29" s="24"/>
      <c r="E29" s="25"/>
      <c r="F29" s="9"/>
      <c r="G29" s="9"/>
      <c r="H29" s="9"/>
      <c r="I29" s="9"/>
      <c r="J29" s="9"/>
      <c r="K29" s="9"/>
      <c r="L29" s="9"/>
      <c r="M29" s="9"/>
      <c r="N29" s="9"/>
      <c r="O29" s="19">
        <f t="shared" si="3"/>
        <v>0</v>
      </c>
      <c r="P29" s="9"/>
    </row>
    <row r="30" spans="2:16" ht="20.100000000000001" customHeight="1">
      <c r="B30" s="70"/>
      <c r="C30" s="71"/>
      <c r="D30" s="24"/>
      <c r="E30" s="24"/>
      <c r="F30" s="9"/>
      <c r="G30" s="9"/>
      <c r="H30" s="9"/>
      <c r="I30" s="9"/>
      <c r="J30" s="9"/>
      <c r="K30" s="9"/>
      <c r="L30" s="9"/>
      <c r="M30" s="9"/>
      <c r="N30" s="9"/>
      <c r="O30" s="19">
        <f t="shared" si="3"/>
        <v>0</v>
      </c>
      <c r="P30" s="9"/>
    </row>
    <row r="31" spans="2:16" ht="20.100000000000001" customHeight="1">
      <c r="B31" s="80" t="s">
        <v>53</v>
      </c>
      <c r="C31" s="84"/>
      <c r="D31" s="84"/>
      <c r="E31" s="85"/>
      <c r="F31" s="26">
        <f>SUM(F21:F30)</f>
        <v>80</v>
      </c>
      <c r="G31" s="26">
        <f t="shared" ref="G31:P31" si="4">SUM(G21:G30)</f>
        <v>90</v>
      </c>
      <c r="H31" s="26">
        <f t="shared" si="4"/>
        <v>100</v>
      </c>
      <c r="I31" s="26">
        <f t="shared" si="4"/>
        <v>100</v>
      </c>
      <c r="J31" s="26">
        <f t="shared" si="4"/>
        <v>110</v>
      </c>
      <c r="K31" s="26">
        <f t="shared" si="4"/>
        <v>120</v>
      </c>
      <c r="L31" s="26">
        <f t="shared" si="4"/>
        <v>120</v>
      </c>
      <c r="M31" s="26">
        <f t="shared" si="4"/>
        <v>80</v>
      </c>
      <c r="N31" s="26">
        <f t="shared" si="4"/>
        <v>0</v>
      </c>
      <c r="O31" s="26">
        <f t="shared" si="4"/>
        <v>800</v>
      </c>
      <c r="P31" s="26">
        <f t="shared" si="4"/>
        <v>0</v>
      </c>
    </row>
    <row r="32" spans="2:16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" customHeight="1">
      <c r="B33" s="39" t="s">
        <v>73</v>
      </c>
      <c r="C33" s="2"/>
      <c r="D33" s="2"/>
      <c r="E33" s="2"/>
      <c r="F33" s="7" t="s">
        <v>14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9.5" customHeight="1">
      <c r="B34" s="59" t="s">
        <v>15</v>
      </c>
      <c r="C34" s="60"/>
      <c r="D34" s="60"/>
      <c r="E34" s="61"/>
      <c r="F34" s="47" t="s">
        <v>25</v>
      </c>
      <c r="G34" s="2"/>
    </row>
    <row r="35" spans="2:16" ht="19.5" customHeight="1">
      <c r="B35" s="74" t="s">
        <v>34</v>
      </c>
      <c r="C35" s="77" t="s">
        <v>27</v>
      </c>
      <c r="D35" s="66" t="s">
        <v>35</v>
      </c>
      <c r="E35" s="67"/>
      <c r="F35" s="11">
        <v>300</v>
      </c>
      <c r="G35" s="2"/>
    </row>
    <row r="36" spans="2:16" ht="19.5" customHeight="1">
      <c r="B36" s="75"/>
      <c r="C36" s="78"/>
      <c r="D36" s="66" t="s">
        <v>36</v>
      </c>
      <c r="E36" s="67"/>
      <c r="F36" s="11">
        <v>100</v>
      </c>
      <c r="G36" s="2"/>
      <c r="H36" t="s">
        <v>72</v>
      </c>
    </row>
    <row r="37" spans="2:16" ht="19.5" customHeight="1">
      <c r="B37" s="76"/>
      <c r="C37" s="79"/>
      <c r="D37" s="80" t="s">
        <v>37</v>
      </c>
      <c r="E37" s="81"/>
      <c r="F37" s="20">
        <f>SUM(F35:F36)</f>
        <v>400</v>
      </c>
      <c r="G37" s="2"/>
      <c r="H37" s="27" t="s">
        <v>54</v>
      </c>
    </row>
  </sheetData>
  <mergeCells count="36">
    <mergeCell ref="B34:E34"/>
    <mergeCell ref="B35:B37"/>
    <mergeCell ref="C35:C37"/>
    <mergeCell ref="D35:E35"/>
    <mergeCell ref="D36:E36"/>
    <mergeCell ref="D37:E37"/>
    <mergeCell ref="C2:E2"/>
    <mergeCell ref="G2:I2"/>
    <mergeCell ref="C3:E3"/>
    <mergeCell ref="G3:I3"/>
    <mergeCell ref="C4:E4"/>
    <mergeCell ref="G4:I4"/>
    <mergeCell ref="B6:P6"/>
    <mergeCell ref="B8:C8"/>
    <mergeCell ref="B11:E11"/>
    <mergeCell ref="B12:B17"/>
    <mergeCell ref="C12:C14"/>
    <mergeCell ref="D12:E12"/>
    <mergeCell ref="D13:E13"/>
    <mergeCell ref="D14:E14"/>
    <mergeCell ref="C15:C17"/>
    <mergeCell ref="D15:E15"/>
    <mergeCell ref="B24:C24"/>
    <mergeCell ref="D16:E16"/>
    <mergeCell ref="D17:E17"/>
    <mergeCell ref="B20:C20"/>
    <mergeCell ref="B21:C21"/>
    <mergeCell ref="B22:C22"/>
    <mergeCell ref="B23:C23"/>
    <mergeCell ref="B31:E31"/>
    <mergeCell ref="B25:C25"/>
    <mergeCell ref="B26:C26"/>
    <mergeCell ref="B27:C27"/>
    <mergeCell ref="B28:C28"/>
    <mergeCell ref="B29:C29"/>
    <mergeCell ref="B30:C30"/>
  </mergeCells>
  <phoneticPr fontId="2"/>
  <dataValidations count="1">
    <dataValidation type="list" allowBlank="1" showInputMessage="1" showErrorMessage="1" sqref="E21:E30">
      <formula1>"フレーク,ポリエステル原料"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3"/>
  <sheetViews>
    <sheetView zoomScaleNormal="100" workbookViewId="0">
      <selection activeCell="A7" sqref="A7"/>
    </sheetView>
  </sheetViews>
  <sheetFormatPr defaultRowHeight="13.5"/>
  <cols>
    <col min="2" max="16" width="11.125" customWidth="1"/>
  </cols>
  <sheetData>
    <row r="1" spans="2:16" ht="6" customHeight="1"/>
    <row r="2" spans="2:16" ht="19.5" customHeight="1">
      <c r="B2" s="1" t="s">
        <v>0</v>
      </c>
      <c r="C2" s="49" t="s">
        <v>1</v>
      </c>
      <c r="D2" s="50"/>
      <c r="E2" s="50"/>
      <c r="F2" s="1" t="s">
        <v>2</v>
      </c>
      <c r="G2" s="51" t="s">
        <v>3</v>
      </c>
      <c r="H2" s="51"/>
      <c r="I2" s="5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49" t="s">
        <v>6</v>
      </c>
      <c r="D3" s="50"/>
      <c r="E3" s="50"/>
      <c r="F3" s="1" t="s">
        <v>7</v>
      </c>
      <c r="G3" s="52">
        <v>42474</v>
      </c>
      <c r="H3" s="51"/>
      <c r="I3" s="51"/>
      <c r="J3" s="2"/>
      <c r="K3" s="2"/>
      <c r="L3" s="2"/>
      <c r="M3" s="2"/>
      <c r="N3" s="2"/>
      <c r="P3" s="3" t="s">
        <v>78</v>
      </c>
    </row>
    <row r="4" spans="2:16" ht="19.5" customHeight="1">
      <c r="B4" s="1" t="s">
        <v>8</v>
      </c>
      <c r="C4" s="49" t="s">
        <v>9</v>
      </c>
      <c r="D4" s="50"/>
      <c r="E4" s="50"/>
      <c r="F4" s="1" t="s">
        <v>10</v>
      </c>
      <c r="G4" s="53" t="s">
        <v>11</v>
      </c>
      <c r="H4" s="54"/>
      <c r="I4" s="55"/>
      <c r="J4" s="2"/>
      <c r="K4" s="2"/>
      <c r="L4" s="2"/>
      <c r="M4" s="2"/>
      <c r="N4" s="2"/>
      <c r="O4" s="2"/>
      <c r="P4" s="3" t="s">
        <v>77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3" t="s">
        <v>79</v>
      </c>
    </row>
    <row r="6" spans="2:16" ht="18" customHeight="1">
      <c r="B6" s="56" t="s">
        <v>76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2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21" customHeight="1" thickBot="1">
      <c r="B8" s="57" t="s">
        <v>12</v>
      </c>
      <c r="C8" s="58"/>
      <c r="D8" s="5">
        <v>1000</v>
      </c>
      <c r="E8" s="6" t="s">
        <v>13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2" customHeight="1">
      <c r="B9" s="40"/>
      <c r="C9" s="40"/>
      <c r="D9" s="41"/>
      <c r="E9" s="42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6" ht="18" customHeight="1">
      <c r="B10" s="39" t="s">
        <v>74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14</v>
      </c>
      <c r="P10" s="2"/>
    </row>
    <row r="11" spans="2:16" ht="19.5" customHeight="1">
      <c r="B11" s="59" t="s">
        <v>15</v>
      </c>
      <c r="C11" s="60"/>
      <c r="D11" s="60"/>
      <c r="E11" s="61"/>
      <c r="F11" s="44" t="s">
        <v>16</v>
      </c>
      <c r="G11" s="45" t="s">
        <v>17</v>
      </c>
      <c r="H11" s="45" t="s">
        <v>18</v>
      </c>
      <c r="I11" s="45" t="s">
        <v>19</v>
      </c>
      <c r="J11" s="45" t="s">
        <v>20</v>
      </c>
      <c r="K11" s="45" t="s">
        <v>21</v>
      </c>
      <c r="L11" s="45" t="s">
        <v>22</v>
      </c>
      <c r="M11" s="45" t="s">
        <v>23</v>
      </c>
      <c r="N11" s="46" t="s">
        <v>24</v>
      </c>
      <c r="O11" s="47" t="s">
        <v>25</v>
      </c>
      <c r="P11" s="2"/>
    </row>
    <row r="12" spans="2:16" ht="18" customHeight="1">
      <c r="B12" s="82" t="s">
        <v>26</v>
      </c>
      <c r="C12" s="65" t="s">
        <v>27</v>
      </c>
      <c r="D12" s="66" t="s">
        <v>28</v>
      </c>
      <c r="E12" s="67"/>
      <c r="F12" s="8">
        <v>150</v>
      </c>
      <c r="G12" s="9">
        <v>150</v>
      </c>
      <c r="H12" s="9">
        <v>150</v>
      </c>
      <c r="I12" s="9">
        <v>150</v>
      </c>
      <c r="J12" s="9">
        <v>200</v>
      </c>
      <c r="K12" s="9">
        <v>200</v>
      </c>
      <c r="L12" s="9"/>
      <c r="M12" s="9"/>
      <c r="N12" s="10"/>
      <c r="O12" s="20">
        <f>SUM(F12:N12)</f>
        <v>1000</v>
      </c>
      <c r="P12" s="2"/>
    </row>
    <row r="13" spans="2:16" ht="18" customHeight="1">
      <c r="B13" s="82"/>
      <c r="C13" s="65"/>
      <c r="D13" s="66" t="s">
        <v>29</v>
      </c>
      <c r="E13" s="67"/>
      <c r="F13" s="8">
        <v>120</v>
      </c>
      <c r="G13" s="9">
        <v>120</v>
      </c>
      <c r="H13" s="9">
        <v>150</v>
      </c>
      <c r="I13" s="9">
        <v>150</v>
      </c>
      <c r="J13" s="9">
        <v>160</v>
      </c>
      <c r="K13" s="9">
        <v>170</v>
      </c>
      <c r="L13" s="9">
        <v>130</v>
      </c>
      <c r="M13" s="9"/>
      <c r="N13" s="10"/>
      <c r="O13" s="20">
        <f>SUM(F13:N13)</f>
        <v>1000</v>
      </c>
      <c r="P13" s="2"/>
    </row>
    <row r="14" spans="2:16" ht="18" customHeight="1">
      <c r="B14" s="82"/>
      <c r="C14" s="65"/>
      <c r="D14" s="68" t="s">
        <v>30</v>
      </c>
      <c r="E14" s="69"/>
      <c r="F14" s="12">
        <f>F12-F13</f>
        <v>30</v>
      </c>
      <c r="G14" s="13">
        <f>F14+G12-G13</f>
        <v>60</v>
      </c>
      <c r="H14" s="13">
        <f t="shared" ref="H14:N14" si="0">G14+H12-H13</f>
        <v>60</v>
      </c>
      <c r="I14" s="13">
        <f t="shared" si="0"/>
        <v>60</v>
      </c>
      <c r="J14" s="13">
        <f t="shared" si="0"/>
        <v>100</v>
      </c>
      <c r="K14" s="13">
        <f t="shared" si="0"/>
        <v>130</v>
      </c>
      <c r="L14" s="13">
        <f t="shared" si="0"/>
        <v>0</v>
      </c>
      <c r="M14" s="13">
        <f t="shared" si="0"/>
        <v>0</v>
      </c>
      <c r="N14" s="14">
        <f t="shared" si="0"/>
        <v>0</v>
      </c>
      <c r="O14" s="15"/>
      <c r="P14" s="2"/>
    </row>
    <row r="15" spans="2:16" ht="18" customHeight="1">
      <c r="B15" s="82"/>
      <c r="C15" s="83" t="s">
        <v>55</v>
      </c>
      <c r="D15" s="66" t="s">
        <v>32</v>
      </c>
      <c r="E15" s="67"/>
      <c r="F15" s="8">
        <v>96</v>
      </c>
      <c r="G15" s="9">
        <v>96</v>
      </c>
      <c r="H15" s="9">
        <v>112</v>
      </c>
      <c r="I15" s="9">
        <v>120</v>
      </c>
      <c r="J15" s="9">
        <v>120</v>
      </c>
      <c r="K15" s="9">
        <v>136</v>
      </c>
      <c r="L15" s="9">
        <v>104</v>
      </c>
      <c r="M15" s="9">
        <v>16</v>
      </c>
      <c r="N15" s="10"/>
      <c r="O15" s="20">
        <f>SUM(F15:N15)</f>
        <v>800</v>
      </c>
      <c r="P15" s="2"/>
    </row>
    <row r="16" spans="2:16" ht="18" customHeight="1">
      <c r="B16" s="82"/>
      <c r="C16" s="83"/>
      <c r="D16" s="66" t="s">
        <v>33</v>
      </c>
      <c r="E16" s="67"/>
      <c r="F16" s="16">
        <v>40</v>
      </c>
      <c r="G16" s="17">
        <v>45</v>
      </c>
      <c r="H16" s="17">
        <v>50</v>
      </c>
      <c r="I16" s="17">
        <v>50</v>
      </c>
      <c r="J16" s="17">
        <v>55</v>
      </c>
      <c r="K16" s="17">
        <v>60</v>
      </c>
      <c r="L16" s="17">
        <v>60</v>
      </c>
      <c r="M16" s="17">
        <v>40</v>
      </c>
      <c r="N16" s="10"/>
      <c r="O16" s="20">
        <f t="shared" ref="O16:O17" si="1">SUM(F16:N16)</f>
        <v>400</v>
      </c>
      <c r="P16" s="2"/>
    </row>
    <row r="17" spans="2:16" ht="18" customHeight="1">
      <c r="B17" s="82"/>
      <c r="C17" s="83"/>
      <c r="D17" s="66" t="s">
        <v>56</v>
      </c>
      <c r="E17" s="67"/>
      <c r="F17" s="16">
        <v>40</v>
      </c>
      <c r="G17" s="17">
        <v>45</v>
      </c>
      <c r="H17" s="17">
        <v>50</v>
      </c>
      <c r="I17" s="17">
        <v>50</v>
      </c>
      <c r="J17" s="17">
        <v>55</v>
      </c>
      <c r="K17" s="17">
        <v>60</v>
      </c>
      <c r="L17" s="17">
        <v>60</v>
      </c>
      <c r="M17" s="17">
        <v>40</v>
      </c>
      <c r="N17" s="10"/>
      <c r="O17" s="20">
        <f t="shared" si="1"/>
        <v>400</v>
      </c>
      <c r="P17" s="2"/>
    </row>
    <row r="18" spans="2:16" ht="20.25" customHeight="1">
      <c r="B18" s="82"/>
      <c r="C18" s="83"/>
      <c r="D18" s="68" t="s">
        <v>30</v>
      </c>
      <c r="E18" s="69"/>
      <c r="F18" s="12">
        <f>F15-F16-F17</f>
        <v>16</v>
      </c>
      <c r="G18" s="12">
        <f>F18+G15-G16-G17</f>
        <v>22</v>
      </c>
      <c r="H18" s="12">
        <f t="shared" ref="H18:N18" si="2">G18+H15-H16-H17</f>
        <v>34</v>
      </c>
      <c r="I18" s="12">
        <f t="shared" si="2"/>
        <v>54</v>
      </c>
      <c r="J18" s="12">
        <f t="shared" si="2"/>
        <v>64</v>
      </c>
      <c r="K18" s="12">
        <f t="shared" si="2"/>
        <v>80</v>
      </c>
      <c r="L18" s="12">
        <f t="shared" si="2"/>
        <v>64</v>
      </c>
      <c r="M18" s="12">
        <f t="shared" si="2"/>
        <v>0</v>
      </c>
      <c r="N18" s="12">
        <f t="shared" si="2"/>
        <v>0</v>
      </c>
      <c r="O18" s="15"/>
      <c r="P18" s="2"/>
    </row>
    <row r="19" spans="2:16" ht="18" customHeight="1">
      <c r="B19" s="82"/>
      <c r="C19" s="83" t="s">
        <v>57</v>
      </c>
      <c r="D19" s="66" t="s">
        <v>32</v>
      </c>
      <c r="E19" s="67"/>
      <c r="F19" s="8">
        <v>38</v>
      </c>
      <c r="G19" s="9">
        <v>43</v>
      </c>
      <c r="H19" s="9">
        <v>48</v>
      </c>
      <c r="I19" s="9">
        <v>48</v>
      </c>
      <c r="J19" s="9">
        <v>52</v>
      </c>
      <c r="K19" s="9">
        <v>57</v>
      </c>
      <c r="L19" s="9">
        <v>57</v>
      </c>
      <c r="M19" s="9">
        <v>38</v>
      </c>
      <c r="N19" s="10">
        <v>0</v>
      </c>
      <c r="O19" s="20">
        <f>SUM(F19:N19)</f>
        <v>381</v>
      </c>
      <c r="P19" s="2"/>
    </row>
    <row r="20" spans="2:16" ht="18" customHeight="1">
      <c r="B20" s="82"/>
      <c r="C20" s="83"/>
      <c r="D20" s="66" t="s">
        <v>33</v>
      </c>
      <c r="E20" s="67"/>
      <c r="F20" s="28">
        <v>35</v>
      </c>
      <c r="G20" s="29">
        <v>35</v>
      </c>
      <c r="H20" s="29">
        <v>40</v>
      </c>
      <c r="I20" s="29">
        <v>40</v>
      </c>
      <c r="J20" s="29">
        <v>50</v>
      </c>
      <c r="K20" s="29">
        <v>50</v>
      </c>
      <c r="L20" s="29">
        <v>50</v>
      </c>
      <c r="M20" s="29">
        <v>43</v>
      </c>
      <c r="N20" s="30">
        <v>38</v>
      </c>
      <c r="O20" s="20">
        <f>SUM(F20:N20)</f>
        <v>381</v>
      </c>
      <c r="P20" s="2"/>
    </row>
    <row r="21" spans="2:16" ht="18" customHeight="1">
      <c r="B21" s="82"/>
      <c r="C21" s="83"/>
      <c r="D21" s="68" t="s">
        <v>30</v>
      </c>
      <c r="E21" s="69"/>
      <c r="F21" s="12">
        <f>F19-F20</f>
        <v>3</v>
      </c>
      <c r="G21" s="13">
        <f>F21+G19-G20</f>
        <v>11</v>
      </c>
      <c r="H21" s="13">
        <f t="shared" ref="H21:N21" si="3">G21+H19-H20</f>
        <v>19</v>
      </c>
      <c r="I21" s="13">
        <f t="shared" si="3"/>
        <v>27</v>
      </c>
      <c r="J21" s="13">
        <f t="shared" si="3"/>
        <v>29</v>
      </c>
      <c r="K21" s="13">
        <f t="shared" si="3"/>
        <v>36</v>
      </c>
      <c r="L21" s="13">
        <f t="shared" si="3"/>
        <v>43</v>
      </c>
      <c r="M21" s="13">
        <f t="shared" si="3"/>
        <v>38</v>
      </c>
      <c r="N21" s="14">
        <f t="shared" si="3"/>
        <v>0</v>
      </c>
      <c r="O21" s="15"/>
      <c r="P21" s="2"/>
    </row>
    <row r="22" spans="2:16" ht="18" customHeight="1">
      <c r="B22" s="2"/>
      <c r="C22" s="2"/>
      <c r="D22" s="2"/>
      <c r="E22" s="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"/>
    </row>
    <row r="23" spans="2:16" ht="17.25" customHeight="1">
      <c r="B23" s="2" t="s">
        <v>70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" t="s">
        <v>14</v>
      </c>
    </row>
    <row r="24" spans="2:16" ht="19.5" customHeight="1">
      <c r="B24" s="59" t="s">
        <v>38</v>
      </c>
      <c r="C24" s="72"/>
      <c r="D24" s="45" t="s">
        <v>39</v>
      </c>
      <c r="E24" s="45" t="s">
        <v>40</v>
      </c>
      <c r="F24" s="45" t="s">
        <v>16</v>
      </c>
      <c r="G24" s="45" t="s">
        <v>17</v>
      </c>
      <c r="H24" s="45" t="s">
        <v>18</v>
      </c>
      <c r="I24" s="45" t="s">
        <v>19</v>
      </c>
      <c r="J24" s="45" t="s">
        <v>20</v>
      </c>
      <c r="K24" s="45" t="s">
        <v>21</v>
      </c>
      <c r="L24" s="45" t="s">
        <v>22</v>
      </c>
      <c r="M24" s="45" t="s">
        <v>23</v>
      </c>
      <c r="N24" s="46" t="s">
        <v>24</v>
      </c>
      <c r="O24" s="47" t="s">
        <v>25</v>
      </c>
      <c r="P24" s="48" t="s">
        <v>41</v>
      </c>
    </row>
    <row r="25" spans="2:16" ht="20.100000000000001" customHeight="1">
      <c r="B25" s="70" t="s">
        <v>60</v>
      </c>
      <c r="C25" s="71"/>
      <c r="D25" s="24" t="s">
        <v>65</v>
      </c>
      <c r="E25" s="25" t="s">
        <v>58</v>
      </c>
      <c r="F25" s="9">
        <v>20</v>
      </c>
      <c r="G25" s="9">
        <v>20</v>
      </c>
      <c r="H25" s="9">
        <v>20</v>
      </c>
      <c r="I25" s="9">
        <v>20</v>
      </c>
      <c r="J25" s="9">
        <v>25</v>
      </c>
      <c r="K25" s="9">
        <v>25</v>
      </c>
      <c r="L25" s="9">
        <v>30</v>
      </c>
      <c r="M25" s="9">
        <v>25</v>
      </c>
      <c r="N25" s="10"/>
      <c r="O25" s="20">
        <f>SUM(F25:N25)</f>
        <v>185</v>
      </c>
      <c r="P25" s="9"/>
    </row>
    <row r="26" spans="2:16" ht="20.100000000000001" customHeight="1">
      <c r="B26" s="70" t="s">
        <v>61</v>
      </c>
      <c r="C26" s="71"/>
      <c r="D26" s="24" t="s">
        <v>66</v>
      </c>
      <c r="E26" s="25" t="s">
        <v>44</v>
      </c>
      <c r="F26" s="9">
        <v>10</v>
      </c>
      <c r="G26" s="9">
        <v>15</v>
      </c>
      <c r="H26" s="9">
        <v>15</v>
      </c>
      <c r="I26" s="9">
        <v>15</v>
      </c>
      <c r="J26" s="9">
        <v>15</v>
      </c>
      <c r="K26" s="9">
        <v>20</v>
      </c>
      <c r="L26" s="9">
        <v>20</v>
      </c>
      <c r="M26" s="9">
        <v>15</v>
      </c>
      <c r="N26" s="10"/>
      <c r="O26" s="20">
        <f t="shared" ref="O26:O34" si="4">SUM(F26:N26)</f>
        <v>125</v>
      </c>
      <c r="P26" s="9"/>
    </row>
    <row r="27" spans="2:16" ht="20.100000000000001" customHeight="1">
      <c r="B27" s="70" t="s">
        <v>62</v>
      </c>
      <c r="C27" s="71"/>
      <c r="D27" s="24" t="s">
        <v>67</v>
      </c>
      <c r="E27" s="25" t="s">
        <v>44</v>
      </c>
      <c r="F27" s="9">
        <v>10</v>
      </c>
      <c r="G27" s="9">
        <v>10</v>
      </c>
      <c r="H27" s="9">
        <v>15</v>
      </c>
      <c r="I27" s="9">
        <v>15</v>
      </c>
      <c r="J27" s="9">
        <v>15</v>
      </c>
      <c r="K27" s="9">
        <v>15</v>
      </c>
      <c r="L27" s="9">
        <v>10</v>
      </c>
      <c r="M27" s="9">
        <v>0</v>
      </c>
      <c r="N27" s="10"/>
      <c r="O27" s="20">
        <f t="shared" si="4"/>
        <v>90</v>
      </c>
      <c r="P27" s="9"/>
    </row>
    <row r="28" spans="2:16" ht="20.100000000000001" customHeight="1">
      <c r="B28" s="70" t="s">
        <v>63</v>
      </c>
      <c r="C28" s="71"/>
      <c r="D28" s="24" t="s">
        <v>68</v>
      </c>
      <c r="E28" s="25" t="s">
        <v>59</v>
      </c>
      <c r="F28" s="9">
        <v>15</v>
      </c>
      <c r="G28" s="9">
        <v>15</v>
      </c>
      <c r="H28" s="9">
        <v>20</v>
      </c>
      <c r="I28" s="9">
        <v>20</v>
      </c>
      <c r="J28" s="9">
        <v>30</v>
      </c>
      <c r="K28" s="9">
        <v>30</v>
      </c>
      <c r="L28" s="9">
        <v>25</v>
      </c>
      <c r="M28" s="9">
        <v>20</v>
      </c>
      <c r="N28" s="10">
        <v>25</v>
      </c>
      <c r="O28" s="20">
        <f t="shared" si="4"/>
        <v>200</v>
      </c>
      <c r="P28" s="9"/>
    </row>
    <row r="29" spans="2:16" ht="20.100000000000001" customHeight="1">
      <c r="B29" s="70" t="s">
        <v>64</v>
      </c>
      <c r="C29" s="71"/>
      <c r="D29" s="24" t="s">
        <v>69</v>
      </c>
      <c r="E29" s="25" t="s">
        <v>59</v>
      </c>
      <c r="F29" s="9">
        <v>20</v>
      </c>
      <c r="G29" s="9">
        <v>20</v>
      </c>
      <c r="H29" s="9">
        <v>20</v>
      </c>
      <c r="I29" s="9">
        <v>20</v>
      </c>
      <c r="J29" s="9">
        <v>20</v>
      </c>
      <c r="K29" s="9">
        <v>20</v>
      </c>
      <c r="L29" s="9">
        <v>25</v>
      </c>
      <c r="M29" s="9">
        <v>23</v>
      </c>
      <c r="N29" s="10">
        <v>13</v>
      </c>
      <c r="O29" s="20">
        <f t="shared" si="4"/>
        <v>181</v>
      </c>
      <c r="P29" s="9"/>
    </row>
    <row r="30" spans="2:16" ht="20.100000000000001" customHeight="1">
      <c r="B30" s="70"/>
      <c r="C30" s="71"/>
      <c r="D30" s="24"/>
      <c r="E30" s="25"/>
      <c r="F30" s="9"/>
      <c r="G30" s="9"/>
      <c r="H30" s="9"/>
      <c r="I30" s="9"/>
      <c r="J30" s="9"/>
      <c r="K30" s="9"/>
      <c r="L30" s="9"/>
      <c r="M30" s="9"/>
      <c r="N30" s="10"/>
      <c r="O30" s="20">
        <f t="shared" si="4"/>
        <v>0</v>
      </c>
      <c r="P30" s="9"/>
    </row>
    <row r="31" spans="2:16" ht="20.100000000000001" customHeight="1">
      <c r="B31" s="70"/>
      <c r="C31" s="71"/>
      <c r="D31" s="24"/>
      <c r="E31" s="25"/>
      <c r="F31" s="9"/>
      <c r="G31" s="9"/>
      <c r="H31" s="9"/>
      <c r="I31" s="9"/>
      <c r="J31" s="9"/>
      <c r="K31" s="9"/>
      <c r="L31" s="9"/>
      <c r="M31" s="9"/>
      <c r="N31" s="10"/>
      <c r="O31" s="20">
        <f t="shared" si="4"/>
        <v>0</v>
      </c>
      <c r="P31" s="9"/>
    </row>
    <row r="32" spans="2:16" ht="20.100000000000001" customHeight="1">
      <c r="B32" s="70"/>
      <c r="C32" s="71"/>
      <c r="D32" s="24"/>
      <c r="E32" s="25"/>
      <c r="F32" s="9"/>
      <c r="G32" s="9"/>
      <c r="H32" s="9"/>
      <c r="I32" s="9"/>
      <c r="J32" s="9"/>
      <c r="K32" s="9"/>
      <c r="L32" s="9"/>
      <c r="M32" s="9"/>
      <c r="N32" s="10"/>
      <c r="O32" s="20">
        <f t="shared" si="4"/>
        <v>0</v>
      </c>
      <c r="P32" s="9"/>
    </row>
    <row r="33" spans="2:16" ht="20.100000000000001" customHeight="1">
      <c r="B33" s="70"/>
      <c r="C33" s="71"/>
      <c r="D33" s="24"/>
      <c r="E33" s="25"/>
      <c r="F33" s="9"/>
      <c r="G33" s="9"/>
      <c r="H33" s="9"/>
      <c r="I33" s="9"/>
      <c r="J33" s="9"/>
      <c r="K33" s="9"/>
      <c r="L33" s="9"/>
      <c r="M33" s="9"/>
      <c r="N33" s="10"/>
      <c r="O33" s="20">
        <f t="shared" si="4"/>
        <v>0</v>
      </c>
      <c r="P33" s="9"/>
    </row>
    <row r="34" spans="2:16" ht="20.100000000000001" customHeight="1">
      <c r="B34" s="70"/>
      <c r="C34" s="71"/>
      <c r="D34" s="24"/>
      <c r="E34" s="24"/>
      <c r="F34" s="9"/>
      <c r="G34" s="9"/>
      <c r="H34" s="9"/>
      <c r="I34" s="9"/>
      <c r="J34" s="9"/>
      <c r="K34" s="9"/>
      <c r="L34" s="9"/>
      <c r="M34" s="9"/>
      <c r="N34" s="10"/>
      <c r="O34" s="20">
        <f t="shared" si="4"/>
        <v>0</v>
      </c>
      <c r="P34" s="9"/>
    </row>
    <row r="35" spans="2:16" ht="20.100000000000001" customHeight="1">
      <c r="B35" s="73" t="s">
        <v>53</v>
      </c>
      <c r="C35" s="73"/>
      <c r="D35" s="73"/>
      <c r="E35" s="73"/>
      <c r="F35" s="26">
        <f>SUM(F25:F34)</f>
        <v>75</v>
      </c>
      <c r="G35" s="26">
        <f t="shared" ref="G35:P35" si="5">SUM(G25:G34)</f>
        <v>80</v>
      </c>
      <c r="H35" s="26">
        <f t="shared" si="5"/>
        <v>90</v>
      </c>
      <c r="I35" s="26">
        <f t="shared" si="5"/>
        <v>90</v>
      </c>
      <c r="J35" s="26">
        <f t="shared" si="5"/>
        <v>105</v>
      </c>
      <c r="K35" s="26">
        <f t="shared" si="5"/>
        <v>110</v>
      </c>
      <c r="L35" s="26">
        <f t="shared" si="5"/>
        <v>110</v>
      </c>
      <c r="M35" s="26">
        <f t="shared" si="5"/>
        <v>83</v>
      </c>
      <c r="N35" s="32">
        <f t="shared" si="5"/>
        <v>38</v>
      </c>
      <c r="O35" s="33">
        <f t="shared" si="5"/>
        <v>781</v>
      </c>
      <c r="P35" s="26">
        <f t="shared" si="5"/>
        <v>0</v>
      </c>
    </row>
    <row r="36" spans="2:16" ht="18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8" customHeight="1">
      <c r="B37" s="2" t="s">
        <v>71</v>
      </c>
      <c r="C37" s="2"/>
      <c r="D37" s="2"/>
      <c r="E37" s="2"/>
      <c r="F37" s="7" t="s">
        <v>14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9.5" customHeight="1">
      <c r="B38" s="59" t="s">
        <v>15</v>
      </c>
      <c r="C38" s="60"/>
      <c r="D38" s="60"/>
      <c r="E38" s="61"/>
      <c r="F38" s="47" t="s">
        <v>25</v>
      </c>
      <c r="G38" s="2"/>
    </row>
    <row r="39" spans="2:16" ht="19.5" customHeight="1">
      <c r="B39" s="74" t="s">
        <v>34</v>
      </c>
      <c r="C39" s="77" t="s">
        <v>27</v>
      </c>
      <c r="D39" s="66" t="s">
        <v>35</v>
      </c>
      <c r="E39" s="67"/>
      <c r="F39" s="11">
        <v>300</v>
      </c>
      <c r="G39" s="2"/>
    </row>
    <row r="40" spans="2:16" ht="19.5" customHeight="1">
      <c r="B40" s="75"/>
      <c r="C40" s="78"/>
      <c r="D40" s="66" t="s">
        <v>36</v>
      </c>
      <c r="E40" s="67"/>
      <c r="F40" s="11">
        <v>100</v>
      </c>
      <c r="G40" s="2"/>
      <c r="H40" t="s">
        <v>72</v>
      </c>
    </row>
    <row r="41" spans="2:16" ht="19.5" customHeight="1">
      <c r="B41" s="76"/>
      <c r="C41" s="79"/>
      <c r="D41" s="80" t="s">
        <v>37</v>
      </c>
      <c r="E41" s="81"/>
      <c r="F41" s="20">
        <f>SUM(F39:F40)</f>
        <v>400</v>
      </c>
      <c r="G41" s="2"/>
      <c r="H41" s="27" t="s">
        <v>54</v>
      </c>
    </row>
    <row r="42" spans="2:16" ht="10.5" customHeight="1">
      <c r="B42" s="21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"/>
    </row>
    <row r="43" spans="2:16" ht="18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41">
    <mergeCell ref="C19:C21"/>
    <mergeCell ref="D19:E19"/>
    <mergeCell ref="D20:E20"/>
    <mergeCell ref="C2:E2"/>
    <mergeCell ref="G2:I2"/>
    <mergeCell ref="C3:E3"/>
    <mergeCell ref="G3:I3"/>
    <mergeCell ref="C4:E4"/>
    <mergeCell ref="G4:I4"/>
    <mergeCell ref="B29:C29"/>
    <mergeCell ref="B30:C30"/>
    <mergeCell ref="B31:C31"/>
    <mergeCell ref="B6:P6"/>
    <mergeCell ref="B8:C8"/>
    <mergeCell ref="B11:E11"/>
    <mergeCell ref="B12:B21"/>
    <mergeCell ref="C12:C14"/>
    <mergeCell ref="D12:E12"/>
    <mergeCell ref="D13:E13"/>
    <mergeCell ref="D14:E14"/>
    <mergeCell ref="C15:C18"/>
    <mergeCell ref="D15:E15"/>
    <mergeCell ref="D16:E16"/>
    <mergeCell ref="D17:E17"/>
    <mergeCell ref="D18:E18"/>
    <mergeCell ref="B32:C32"/>
    <mergeCell ref="B33:C33"/>
    <mergeCell ref="B34:C34"/>
    <mergeCell ref="D21:E21"/>
    <mergeCell ref="B39:B41"/>
    <mergeCell ref="C39:C41"/>
    <mergeCell ref="D39:E39"/>
    <mergeCell ref="D40:E40"/>
    <mergeCell ref="D41:E41"/>
    <mergeCell ref="B38:E38"/>
    <mergeCell ref="B35:E35"/>
    <mergeCell ref="B24:C24"/>
    <mergeCell ref="B25:C25"/>
    <mergeCell ref="B26:C26"/>
    <mergeCell ref="B27:C27"/>
    <mergeCell ref="B28:C28"/>
  </mergeCells>
  <phoneticPr fontId="2"/>
  <dataValidations count="1">
    <dataValidation type="list" allowBlank="1" showInputMessage="1" showErrorMessage="1" sqref="E25:E34">
      <formula1>"フレーク,ペレット,ポリエステル原料"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書式（一般用）</vt:lpstr>
      <vt:lpstr>書式 (フレーク・ペレット併産用)</vt:lpstr>
      <vt:lpstr>記入例（一般用）</vt:lpstr>
      <vt:lpstr>記入例 (フレーク・ペレット併産用)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聡也</dc:creator>
  <cp:lastModifiedBy>momiyaman</cp:lastModifiedBy>
  <cp:lastPrinted>2016-02-10T08:58:21Z</cp:lastPrinted>
  <dcterms:created xsi:type="dcterms:W3CDTF">2016-01-28T04:53:16Z</dcterms:created>
  <dcterms:modified xsi:type="dcterms:W3CDTF">2016-02-10T08:58:30Z</dcterms:modified>
</cp:coreProperties>
</file>