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ETボトルベール調査（都道府県別）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<sst xmlns="http://schemas.openxmlformats.org/spreadsheetml/2006/main" count="77" uniqueCount="70">
  <si>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PETボトルベール調査（都道府県別）</t>
  </si>
  <si>
    <t>作成日：</t>
  </si>
  <si>
    <t>(単位:t）</t>
  </si>
  <si>
    <t>都道府県</t>
  </si>
  <si>
    <t>契約量</t>
  </si>
  <si>
    <t>保管施設件数</t>
  </si>
  <si>
    <t>Aランク</t>
  </si>
  <si>
    <t>Bランク</t>
  </si>
  <si>
    <t>Dランク</t>
  </si>
  <si>
    <t>未実施</t>
  </si>
  <si>
    <t>総件数</t>
  </si>
  <si>
    <t>実施</t>
  </si>
  <si>
    <t>件数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</si>
  <si>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</si>
  <si>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</si>
  <si>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</si>
  <si>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</si>
  <si>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</si>
  <si>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</si>
  <si>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</si>
  <si>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</si>
  <si>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</si>
  <si>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</si>
  <si>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</si>
  <si>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</si>
  <si>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</si>
  <si>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</si>
  <si>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</si>
  <si>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</si>
  <si>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</si>
  <si>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</si>
  <si>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</si>
  <si>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</si>
  <si>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</si>
  <si>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</si>
  <si>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</si>
  <si>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</si>
  <si>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</si>
  <si>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</si>
  <si>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</si>
  <si>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</si>
  <si>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</si>
  <si>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</si>
  <si>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</si>
  <si>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</si>
  <si>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</si>
  <si>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</si>
  <si>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</si>
  <si>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</si>
  <si>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</si>
  <si>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</si>
  <si>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</si>
  <si>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</si>
  <si>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</si>
  <si>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</si>
  <si>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</si>
  <si>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</si>
  <si>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</si>
  <si>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</si>
  <si>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</si>
  <si>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</si>
  <si>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t>契約</t>
  </si>
  <si>
    <t>調査対象</t>
  </si>
  <si>
    <t>A</t>
  </si>
  <si>
    <t>B</t>
  </si>
  <si>
    <t>D</t>
  </si>
  <si>
    <t>契約量(t)</t>
  </si>
  <si>
    <t>保管施設数</t>
  </si>
  <si>
    <t>令和 2年度</t>
  </si>
  <si>
    <t>令和 2年10月5日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</si>
</sst>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\▲#,##0.00;0.00"/>
    <numFmt numFmtId="185" formatCode="#,##0;\▲#,##0;0"/>
    <numFmt numFmtId="186" formatCode="0.0\ %;\▲0.0\ %;0%"/>
    <numFmt numFmtId="187" formatCode="#,##0;\-#,##0;0"/>
    <numFmt numFmtId="188" formatCode="#,##0.00_ "/>
    <numFmt numFmtId="189" formatCode="0.0%"/>
  </numFmts>
  <fonts count="45">
    <font>
      <sz val="10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color indexed="9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FFFF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0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  <xf numFmtId="0" fontId="8" fillId="0" borderId="0">
      <alignment vertical="center"/>
      <protection/>
    </xf>
  </cellStyleXfs>
  <cellXfs count="27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left" vertical="center"/>
    </xf>
    <xf numFmtId="0" fontId="6" fillId="36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84" fontId="6" fillId="35" borderId="11" xfId="61" applyNumberFormat="1" applyFont="1" applyFill="1" applyBorder="1" applyAlignment="1">
      <alignment horizontal="right" vertical="center"/>
      <protection/>
    </xf>
    <xf numFmtId="185" fontId="6" fillId="35" borderId="11" xfId="61" applyNumberFormat="1" applyFont="1" applyFill="1" applyBorder="1" applyAlignment="1">
      <alignment horizontal="right" vertical="center"/>
      <protection/>
    </xf>
    <xf numFmtId="0" fontId="3" fillId="37" borderId="11" xfId="61" applyNumberFormat="1" applyFont="1" applyFill="1" applyBorder="1" applyAlignment="1">
      <alignment horizontal="center" vertical="center"/>
      <protection/>
    </xf>
    <xf numFmtId="0" fontId="3" fillId="37" borderId="13" xfId="61" applyNumberFormat="1" applyFont="1" applyFill="1" applyBorder="1" applyAlignment="1">
      <alignment horizontal="center" vertical="center"/>
      <protection/>
    </xf>
    <xf numFmtId="0" fontId="6" fillId="35" borderId="10" xfId="61" applyNumberFormat="1" applyFont="1" applyFill="1" applyBorder="1" applyAlignment="1">
      <alignment horizontal="left" vertical="center"/>
      <protection/>
    </xf>
    <xf numFmtId="185" fontId="6" fillId="35" borderId="10" xfId="61" applyNumberFormat="1" applyFont="1" applyFill="1" applyBorder="1" applyAlignment="1">
      <alignment horizontal="right" vertical="center"/>
      <protection/>
    </xf>
    <xf numFmtId="0" fontId="6" fillId="35" borderId="12" xfId="61" applyNumberFormat="1" applyFont="1" applyFill="1" applyBorder="1" applyAlignment="1">
      <alignment horizontal="center" vertical="center"/>
      <protection/>
    </xf>
    <xf numFmtId="186" fontId="6" fillId="35" borderId="11" xfId="61" applyNumberFormat="1" applyFont="1" applyFill="1" applyBorder="1" applyAlignment="1">
      <alignment horizontal="right" vertical="center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88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湪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0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3" width="15.00390625" style="0" customWidth="1"/>
    <col min="4" max="11" width="11.00390625" style="0" customWidth="1"/>
    <col min="12" max="12" width="12.00390625" style="0" customWidth="1"/>
    <col min="13" max="13" width="11.00390625" style="0" customWidth="1"/>
    <col min="14" max="14" width="14.57421875" style="0" bestFit="1" customWidth="1"/>
  </cols>
  <sheetData>
    <row r="1" ht="22.5" customHeight="1"/>
    <row r="2" spans="2:12" s="20" customFormat="1" ht="31.5" customHeight="1">
      <c r="B2" s="17" t="s">
        <v>68</v>
      </c>
      <c r="C2" s="22" t="s">
        <v>0</v>
      </c>
      <c r="D2" s="23"/>
      <c r="E2" s="23"/>
      <c r="F2" s="23"/>
      <c r="G2" s="23"/>
      <c r="H2" s="18"/>
      <c r="I2" s="19" t="s">
        <v>1</v>
      </c>
      <c r="J2" s="24" t="s">
        <v>69</v>
      </c>
      <c r="K2" s="23"/>
      <c r="L2" s="23"/>
    </row>
    <row r="3" ht="17.25" customHeight="1"/>
    <row r="4" ht="18" customHeight="1">
      <c r="M4" s="1" t="s">
        <v>2</v>
      </c>
    </row>
    <row r="5" spans="2:13" s="8" customFormat="1" ht="15.75" customHeight="1">
      <c r="B5" s="2" t="s">
        <v>3</v>
      </c>
      <c r="C5" s="2" t="s">
        <v>4</v>
      </c>
      <c r="D5" s="25" t="s">
        <v>5</v>
      </c>
      <c r="E5" s="26"/>
      <c r="F5" s="25" t="s">
        <v>6</v>
      </c>
      <c r="G5" s="26"/>
      <c r="H5" s="25" t="s">
        <v>7</v>
      </c>
      <c r="I5" s="26"/>
      <c r="J5" s="25" t="s">
        <v>8</v>
      </c>
      <c r="K5" s="26"/>
      <c r="L5" s="25" t="s">
        <v>9</v>
      </c>
      <c r="M5" s="26"/>
    </row>
    <row r="6" spans="2:13" s="8" customFormat="1" ht="15" customHeight="1">
      <c r="B6" s="4"/>
      <c r="C6" s="4"/>
      <c r="D6" s="3" t="s">
        <v>10</v>
      </c>
      <c r="E6" s="3" t="s">
        <v>11</v>
      </c>
      <c r="F6" s="5" t="s">
        <v>12</v>
      </c>
      <c r="G6" s="3" t="s">
        <v>4</v>
      </c>
      <c r="H6" s="5" t="s">
        <v>12</v>
      </c>
      <c r="I6" s="3" t="s">
        <v>4</v>
      </c>
      <c r="J6" s="5" t="s">
        <v>12</v>
      </c>
      <c r="K6" s="3" t="s">
        <v>4</v>
      </c>
      <c r="L6" s="5" t="s">
        <v>12</v>
      </c>
      <c r="M6" s="3" t="s">
        <v>4</v>
      </c>
    </row>
    <row r="7" spans="2:14" ht="15" customHeight="1">
      <c r="B7" s="6" t="s">
        <v>13</v>
      </c>
      <c r="C7" s="9">
        <v>16453.183999999997</v>
      </c>
      <c r="D7" s="10">
        <f>F7+H7+J7+L7</f>
        <v>85</v>
      </c>
      <c r="E7" s="10">
        <f>F7+H7+J7</f>
        <v>85</v>
      </c>
      <c r="F7" s="10">
        <v>80</v>
      </c>
      <c r="G7" s="10">
        <v>16099.183999999997</v>
      </c>
      <c r="H7" s="10">
        <v>5</v>
      </c>
      <c r="I7" s="10">
        <v>354</v>
      </c>
      <c r="J7" s="10">
        <v>0</v>
      </c>
      <c r="K7" s="10">
        <v>0</v>
      </c>
      <c r="L7" s="10">
        <v>0</v>
      </c>
      <c r="M7" s="10">
        <v>0</v>
      </c>
      <c r="N7" s="21"/>
    </row>
    <row r="8" spans="2:14" ht="15" customHeight="1">
      <c r="B8" s="6" t="s">
        <v>14</v>
      </c>
      <c r="C8" s="9">
        <v>2799.27</v>
      </c>
      <c r="D8" s="10">
        <f aca="true" t="shared" si="0" ref="D8:D53">F8+H8+J8+L8</f>
        <v>19</v>
      </c>
      <c r="E8" s="10">
        <f aca="true" t="shared" si="1" ref="E8:E53">F8+H8+J8</f>
        <v>19</v>
      </c>
      <c r="F8" s="10">
        <v>18</v>
      </c>
      <c r="G8" s="10">
        <v>2059.27</v>
      </c>
      <c r="H8" s="10">
        <v>1</v>
      </c>
      <c r="I8" s="10">
        <v>740</v>
      </c>
      <c r="J8" s="10">
        <v>0</v>
      </c>
      <c r="K8" s="10">
        <v>0</v>
      </c>
      <c r="L8" s="10">
        <v>0</v>
      </c>
      <c r="M8" s="10">
        <v>0</v>
      </c>
      <c r="N8" s="21"/>
    </row>
    <row r="9" spans="2:14" ht="15" customHeight="1">
      <c r="B9" s="6" t="s">
        <v>15</v>
      </c>
      <c r="C9" s="9">
        <v>2800.15</v>
      </c>
      <c r="D9" s="10">
        <f t="shared" si="0"/>
        <v>23</v>
      </c>
      <c r="E9" s="10">
        <f t="shared" si="1"/>
        <v>23</v>
      </c>
      <c r="F9" s="10">
        <v>22</v>
      </c>
      <c r="G9" s="10">
        <v>2617.15</v>
      </c>
      <c r="H9" s="10">
        <v>0</v>
      </c>
      <c r="I9" s="10">
        <v>0</v>
      </c>
      <c r="J9" s="10">
        <v>1</v>
      </c>
      <c r="K9" s="10">
        <v>183</v>
      </c>
      <c r="L9" s="10">
        <v>0</v>
      </c>
      <c r="M9" s="10">
        <v>0</v>
      </c>
      <c r="N9" s="21"/>
    </row>
    <row r="10" spans="2:14" ht="15" customHeight="1">
      <c r="B10" s="6" t="s">
        <v>16</v>
      </c>
      <c r="C10" s="9">
        <v>6198.5</v>
      </c>
      <c r="D10" s="10">
        <f t="shared" si="0"/>
        <v>15</v>
      </c>
      <c r="E10" s="10">
        <f t="shared" si="1"/>
        <v>15</v>
      </c>
      <c r="F10" s="10">
        <v>13</v>
      </c>
      <c r="G10" s="10">
        <v>2430.5</v>
      </c>
      <c r="H10" s="10">
        <v>2</v>
      </c>
      <c r="I10" s="10">
        <v>3768</v>
      </c>
      <c r="J10" s="10">
        <v>0</v>
      </c>
      <c r="K10" s="10">
        <v>0</v>
      </c>
      <c r="L10" s="10">
        <v>0</v>
      </c>
      <c r="M10" s="10">
        <v>0</v>
      </c>
      <c r="N10" s="21"/>
    </row>
    <row r="11" spans="2:14" ht="15" customHeight="1">
      <c r="B11" s="6" t="s">
        <v>17</v>
      </c>
      <c r="C11" s="9">
        <v>2000.88</v>
      </c>
      <c r="D11" s="10">
        <f t="shared" si="0"/>
        <v>13</v>
      </c>
      <c r="E11" s="10">
        <f t="shared" si="1"/>
        <v>13</v>
      </c>
      <c r="F11" s="10">
        <v>12</v>
      </c>
      <c r="G11" s="10">
        <v>1069.88</v>
      </c>
      <c r="H11" s="10">
        <v>1</v>
      </c>
      <c r="I11" s="10">
        <v>931</v>
      </c>
      <c r="J11" s="10">
        <v>0</v>
      </c>
      <c r="K11" s="10">
        <v>0</v>
      </c>
      <c r="L11" s="10">
        <v>0</v>
      </c>
      <c r="M11" s="10">
        <v>0</v>
      </c>
      <c r="N11" s="21"/>
    </row>
    <row r="12" spans="2:14" ht="15" customHeight="1">
      <c r="B12" s="6" t="s">
        <v>18</v>
      </c>
      <c r="C12" s="9">
        <v>1699.68</v>
      </c>
      <c r="D12" s="10">
        <f t="shared" si="0"/>
        <v>8</v>
      </c>
      <c r="E12" s="10">
        <f t="shared" si="1"/>
        <v>8</v>
      </c>
      <c r="F12" s="10">
        <v>8</v>
      </c>
      <c r="G12" s="10">
        <v>1699.68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21"/>
    </row>
    <row r="13" spans="2:14" ht="15" customHeight="1">
      <c r="B13" s="6" t="s">
        <v>19</v>
      </c>
      <c r="C13" s="9">
        <v>2622.13</v>
      </c>
      <c r="D13" s="10">
        <f t="shared" si="0"/>
        <v>15</v>
      </c>
      <c r="E13" s="10">
        <f t="shared" si="1"/>
        <v>15</v>
      </c>
      <c r="F13" s="10">
        <v>14</v>
      </c>
      <c r="G13" s="10">
        <v>2543.38</v>
      </c>
      <c r="H13" s="10">
        <v>1</v>
      </c>
      <c r="I13" s="10">
        <v>78.75</v>
      </c>
      <c r="J13" s="10">
        <v>0</v>
      </c>
      <c r="K13" s="10">
        <v>0</v>
      </c>
      <c r="L13" s="10">
        <v>0</v>
      </c>
      <c r="M13" s="10">
        <v>0</v>
      </c>
      <c r="N13" s="21"/>
    </row>
    <row r="14" spans="2:14" ht="15" customHeight="1">
      <c r="B14" s="6" t="s">
        <v>20</v>
      </c>
      <c r="C14" s="9">
        <v>3726.75</v>
      </c>
      <c r="D14" s="10">
        <f t="shared" si="0"/>
        <v>27</v>
      </c>
      <c r="E14" s="10">
        <f t="shared" si="1"/>
        <v>27</v>
      </c>
      <c r="F14" s="10">
        <v>26</v>
      </c>
      <c r="G14" s="10">
        <v>3496.75</v>
      </c>
      <c r="H14" s="10">
        <v>1</v>
      </c>
      <c r="I14" s="10">
        <v>230</v>
      </c>
      <c r="J14" s="10">
        <v>0</v>
      </c>
      <c r="K14" s="10">
        <v>0</v>
      </c>
      <c r="L14" s="10">
        <v>0</v>
      </c>
      <c r="M14" s="10">
        <v>0</v>
      </c>
      <c r="N14" s="21"/>
    </row>
    <row r="15" spans="2:14" ht="15" customHeight="1">
      <c r="B15" s="6" t="s">
        <v>21</v>
      </c>
      <c r="C15" s="9">
        <v>3701</v>
      </c>
      <c r="D15" s="10">
        <f t="shared" si="0"/>
        <v>12</v>
      </c>
      <c r="E15" s="10">
        <f t="shared" si="1"/>
        <v>12</v>
      </c>
      <c r="F15" s="10">
        <v>12</v>
      </c>
      <c r="G15" s="10">
        <v>3701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21"/>
    </row>
    <row r="16" spans="2:14" ht="15" customHeight="1">
      <c r="B16" s="6" t="s">
        <v>22</v>
      </c>
      <c r="C16" s="9">
        <v>2836.2999999999997</v>
      </c>
      <c r="D16" s="10">
        <f t="shared" si="0"/>
        <v>13</v>
      </c>
      <c r="E16" s="10">
        <f t="shared" si="1"/>
        <v>13</v>
      </c>
      <c r="F16" s="10">
        <v>13</v>
      </c>
      <c r="G16" s="10">
        <v>2836.2999999999997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21"/>
    </row>
    <row r="17" spans="2:14" ht="15" customHeight="1">
      <c r="B17" s="6" t="s">
        <v>23</v>
      </c>
      <c r="C17" s="9">
        <v>11550.785</v>
      </c>
      <c r="D17" s="10">
        <f t="shared" si="0"/>
        <v>29</v>
      </c>
      <c r="E17" s="10">
        <f t="shared" si="1"/>
        <v>29</v>
      </c>
      <c r="F17" s="10">
        <v>28</v>
      </c>
      <c r="G17" s="10">
        <v>9750.855</v>
      </c>
      <c r="H17" s="10">
        <v>1</v>
      </c>
      <c r="I17" s="10">
        <v>1799.9299999999998</v>
      </c>
      <c r="J17" s="10">
        <v>0</v>
      </c>
      <c r="K17" s="10">
        <v>0</v>
      </c>
      <c r="L17" s="10">
        <v>0</v>
      </c>
      <c r="M17" s="10">
        <v>0</v>
      </c>
      <c r="N17" s="21"/>
    </row>
    <row r="18" spans="2:14" ht="15" customHeight="1">
      <c r="B18" s="6" t="s">
        <v>24</v>
      </c>
      <c r="C18" s="9">
        <v>11721.162</v>
      </c>
      <c r="D18" s="10">
        <f t="shared" si="0"/>
        <v>31</v>
      </c>
      <c r="E18" s="10">
        <f t="shared" si="1"/>
        <v>31</v>
      </c>
      <c r="F18" s="10">
        <v>28</v>
      </c>
      <c r="G18" s="10">
        <v>11039.162</v>
      </c>
      <c r="H18" s="10">
        <v>3</v>
      </c>
      <c r="I18" s="10">
        <v>682</v>
      </c>
      <c r="J18" s="10">
        <v>0</v>
      </c>
      <c r="K18" s="10">
        <v>0</v>
      </c>
      <c r="L18" s="10">
        <v>0</v>
      </c>
      <c r="M18" s="10">
        <v>0</v>
      </c>
      <c r="N18" s="21"/>
    </row>
    <row r="19" spans="2:14" ht="15" customHeight="1">
      <c r="B19" s="6" t="s">
        <v>25</v>
      </c>
      <c r="C19" s="9">
        <v>27992.413</v>
      </c>
      <c r="D19" s="10">
        <f t="shared" si="0"/>
        <v>41</v>
      </c>
      <c r="E19" s="10">
        <f t="shared" si="1"/>
        <v>41</v>
      </c>
      <c r="F19" s="10">
        <v>38</v>
      </c>
      <c r="G19" s="10">
        <v>23575.413</v>
      </c>
      <c r="H19" s="10">
        <v>3</v>
      </c>
      <c r="I19" s="10">
        <v>4417</v>
      </c>
      <c r="J19" s="10">
        <v>0</v>
      </c>
      <c r="K19" s="10">
        <v>0</v>
      </c>
      <c r="L19" s="10">
        <v>0</v>
      </c>
      <c r="M19" s="10">
        <v>0</v>
      </c>
      <c r="N19" s="21"/>
    </row>
    <row r="20" spans="2:14" ht="15" customHeight="1">
      <c r="B20" s="6" t="s">
        <v>26</v>
      </c>
      <c r="C20" s="9">
        <v>25850.953</v>
      </c>
      <c r="D20" s="10">
        <f t="shared" si="0"/>
        <v>29</v>
      </c>
      <c r="E20" s="10">
        <f t="shared" si="1"/>
        <v>29</v>
      </c>
      <c r="F20" s="10">
        <v>29</v>
      </c>
      <c r="G20" s="10">
        <v>25850.953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21"/>
    </row>
    <row r="21" spans="2:14" ht="15" customHeight="1">
      <c r="B21" s="6" t="s">
        <v>27</v>
      </c>
      <c r="C21" s="9">
        <v>2962.9</v>
      </c>
      <c r="D21" s="10">
        <f t="shared" si="0"/>
        <v>15</v>
      </c>
      <c r="E21" s="10">
        <f t="shared" si="1"/>
        <v>15</v>
      </c>
      <c r="F21" s="10">
        <v>15</v>
      </c>
      <c r="G21" s="10">
        <v>2962.9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21"/>
    </row>
    <row r="22" spans="2:14" ht="15" customHeight="1">
      <c r="B22" s="6" t="s">
        <v>28</v>
      </c>
      <c r="C22" s="9">
        <v>967.3</v>
      </c>
      <c r="D22" s="10">
        <f t="shared" si="0"/>
        <v>9</v>
      </c>
      <c r="E22" s="10">
        <f t="shared" si="1"/>
        <v>9</v>
      </c>
      <c r="F22" s="10">
        <v>9</v>
      </c>
      <c r="G22" s="10">
        <v>967.3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21"/>
    </row>
    <row r="23" spans="2:14" ht="15" customHeight="1">
      <c r="B23" s="6" t="s">
        <v>29</v>
      </c>
      <c r="C23" s="9">
        <v>946</v>
      </c>
      <c r="D23" s="10">
        <f t="shared" si="0"/>
        <v>7</v>
      </c>
      <c r="E23" s="10">
        <f t="shared" si="1"/>
        <v>7</v>
      </c>
      <c r="F23" s="10">
        <v>7</v>
      </c>
      <c r="G23" s="10">
        <v>946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21"/>
    </row>
    <row r="24" spans="2:14" ht="15" customHeight="1">
      <c r="B24" s="6" t="s">
        <v>30</v>
      </c>
      <c r="C24" s="9">
        <v>273.96000000000004</v>
      </c>
      <c r="D24" s="10">
        <f t="shared" si="0"/>
        <v>3</v>
      </c>
      <c r="E24" s="10">
        <f t="shared" si="1"/>
        <v>3</v>
      </c>
      <c r="F24" s="10">
        <v>3</v>
      </c>
      <c r="G24" s="10">
        <v>273.96000000000004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21"/>
    </row>
    <row r="25" spans="2:14" ht="15" customHeight="1">
      <c r="B25" s="6" t="s">
        <v>31</v>
      </c>
      <c r="C25" s="9">
        <v>387</v>
      </c>
      <c r="D25" s="10">
        <f t="shared" si="0"/>
        <v>3</v>
      </c>
      <c r="E25" s="10">
        <f t="shared" si="1"/>
        <v>3</v>
      </c>
      <c r="F25" s="10">
        <v>3</v>
      </c>
      <c r="G25" s="10">
        <v>387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21"/>
    </row>
    <row r="26" spans="2:14" ht="15" customHeight="1">
      <c r="B26" s="6" t="s">
        <v>32</v>
      </c>
      <c r="C26" s="9">
        <v>1672.8000000000002</v>
      </c>
      <c r="D26" s="10">
        <f t="shared" si="0"/>
        <v>39</v>
      </c>
      <c r="E26" s="10">
        <f t="shared" si="1"/>
        <v>37</v>
      </c>
      <c r="F26" s="10">
        <v>36</v>
      </c>
      <c r="G26" s="10">
        <v>1652.4</v>
      </c>
      <c r="H26" s="10">
        <v>0</v>
      </c>
      <c r="I26" s="10">
        <v>0</v>
      </c>
      <c r="J26" s="10">
        <v>1</v>
      </c>
      <c r="K26" s="10">
        <v>2.5</v>
      </c>
      <c r="L26" s="10">
        <v>2</v>
      </c>
      <c r="M26" s="10">
        <v>17.9</v>
      </c>
      <c r="N26" s="21"/>
    </row>
    <row r="27" spans="2:14" ht="15" customHeight="1">
      <c r="B27" s="6" t="s">
        <v>33</v>
      </c>
      <c r="C27" s="9">
        <v>3305.54</v>
      </c>
      <c r="D27" s="10">
        <f t="shared" si="0"/>
        <v>28</v>
      </c>
      <c r="E27" s="10">
        <f t="shared" si="1"/>
        <v>28</v>
      </c>
      <c r="F27" s="10">
        <v>28</v>
      </c>
      <c r="G27" s="10">
        <v>3305.54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21"/>
    </row>
    <row r="28" spans="2:14" ht="15" customHeight="1">
      <c r="B28" s="6" t="s">
        <v>34</v>
      </c>
      <c r="C28" s="9">
        <v>4638.52</v>
      </c>
      <c r="D28" s="10">
        <f t="shared" si="0"/>
        <v>31</v>
      </c>
      <c r="E28" s="10">
        <f t="shared" si="1"/>
        <v>31</v>
      </c>
      <c r="F28" s="10">
        <v>31</v>
      </c>
      <c r="G28" s="10">
        <v>4638.52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21"/>
    </row>
    <row r="29" spans="2:14" ht="15" customHeight="1">
      <c r="B29" s="6" t="s">
        <v>35</v>
      </c>
      <c r="C29" s="9">
        <v>14452.324999999999</v>
      </c>
      <c r="D29" s="10">
        <f t="shared" si="0"/>
        <v>39</v>
      </c>
      <c r="E29" s="10">
        <f t="shared" si="1"/>
        <v>39</v>
      </c>
      <c r="F29" s="10">
        <v>38</v>
      </c>
      <c r="G29" s="10">
        <v>14192.324999999999</v>
      </c>
      <c r="H29" s="10">
        <v>1</v>
      </c>
      <c r="I29" s="10">
        <v>260</v>
      </c>
      <c r="J29" s="10">
        <v>0</v>
      </c>
      <c r="K29" s="10">
        <v>0</v>
      </c>
      <c r="L29" s="10">
        <v>0</v>
      </c>
      <c r="M29" s="10">
        <v>0</v>
      </c>
      <c r="N29" s="21"/>
    </row>
    <row r="30" spans="2:14" ht="15" customHeight="1">
      <c r="B30" s="6" t="s">
        <v>36</v>
      </c>
      <c r="C30" s="9">
        <v>1309</v>
      </c>
      <c r="D30" s="10">
        <f t="shared" si="0"/>
        <v>11</v>
      </c>
      <c r="E30" s="10">
        <f t="shared" si="1"/>
        <v>11</v>
      </c>
      <c r="F30" s="10">
        <v>11</v>
      </c>
      <c r="G30" s="10">
        <v>1309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1"/>
    </row>
    <row r="31" spans="2:14" ht="15" customHeight="1">
      <c r="B31" s="6" t="s">
        <v>37</v>
      </c>
      <c r="C31" s="9">
        <v>2219.62</v>
      </c>
      <c r="D31" s="10">
        <f t="shared" si="0"/>
        <v>12</v>
      </c>
      <c r="E31" s="10">
        <f t="shared" si="1"/>
        <v>12</v>
      </c>
      <c r="F31" s="10">
        <v>12</v>
      </c>
      <c r="G31" s="10">
        <v>2219.62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1"/>
    </row>
    <row r="32" spans="2:14" ht="15" customHeight="1">
      <c r="B32" s="6" t="s">
        <v>38</v>
      </c>
      <c r="C32" s="9">
        <v>4896</v>
      </c>
      <c r="D32" s="10">
        <f t="shared" si="0"/>
        <v>12</v>
      </c>
      <c r="E32" s="10">
        <f t="shared" si="1"/>
        <v>12</v>
      </c>
      <c r="F32" s="10">
        <v>12</v>
      </c>
      <c r="G32" s="10">
        <v>4896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1"/>
    </row>
    <row r="33" spans="2:14" ht="15" customHeight="1">
      <c r="B33" s="6" t="s">
        <v>39</v>
      </c>
      <c r="C33" s="9">
        <v>7786.959999999999</v>
      </c>
      <c r="D33" s="10">
        <f t="shared" si="0"/>
        <v>22</v>
      </c>
      <c r="E33" s="10">
        <f t="shared" si="1"/>
        <v>22</v>
      </c>
      <c r="F33" s="10">
        <v>22</v>
      </c>
      <c r="G33" s="10">
        <v>7786.959999999999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21"/>
    </row>
    <row r="34" spans="2:14" ht="15" customHeight="1">
      <c r="B34" s="6" t="s">
        <v>40</v>
      </c>
      <c r="C34" s="9">
        <v>9287.61</v>
      </c>
      <c r="D34" s="10">
        <f t="shared" si="0"/>
        <v>27</v>
      </c>
      <c r="E34" s="10">
        <f t="shared" si="1"/>
        <v>27</v>
      </c>
      <c r="F34" s="10">
        <v>25</v>
      </c>
      <c r="G34" s="10">
        <v>7976.58</v>
      </c>
      <c r="H34" s="10">
        <v>2</v>
      </c>
      <c r="I34" s="10">
        <v>1311.03</v>
      </c>
      <c r="J34" s="10">
        <v>0</v>
      </c>
      <c r="K34" s="10">
        <v>0</v>
      </c>
      <c r="L34" s="10">
        <v>0</v>
      </c>
      <c r="M34" s="10">
        <v>0</v>
      </c>
      <c r="N34" s="21"/>
    </row>
    <row r="35" spans="2:14" ht="15" customHeight="1">
      <c r="B35" s="6" t="s">
        <v>41</v>
      </c>
      <c r="C35" s="9">
        <v>1523.8999999999999</v>
      </c>
      <c r="D35" s="10">
        <f t="shared" si="0"/>
        <v>16</v>
      </c>
      <c r="E35" s="10">
        <f t="shared" si="1"/>
        <v>16</v>
      </c>
      <c r="F35" s="10">
        <v>16</v>
      </c>
      <c r="G35" s="10">
        <v>1523.8999999999999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21"/>
    </row>
    <row r="36" spans="2:14" ht="15" customHeight="1">
      <c r="B36" s="6" t="s">
        <v>42</v>
      </c>
      <c r="C36" s="9">
        <v>227</v>
      </c>
      <c r="D36" s="10">
        <f t="shared" si="0"/>
        <v>3</v>
      </c>
      <c r="E36" s="10">
        <f t="shared" si="1"/>
        <v>3</v>
      </c>
      <c r="F36" s="10">
        <v>3</v>
      </c>
      <c r="G36" s="10">
        <v>227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21"/>
    </row>
    <row r="37" spans="2:14" ht="15" customHeight="1">
      <c r="B37" s="6" t="s">
        <v>43</v>
      </c>
      <c r="C37" s="9">
        <v>0</v>
      </c>
      <c r="D37" s="10">
        <f t="shared" si="0"/>
        <v>0</v>
      </c>
      <c r="E37" s="10">
        <f t="shared" si="1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1"/>
    </row>
    <row r="38" spans="2:14" ht="15" customHeight="1">
      <c r="B38" s="6" t="s">
        <v>44</v>
      </c>
      <c r="C38" s="9">
        <v>583</v>
      </c>
      <c r="D38" s="10">
        <f t="shared" si="0"/>
        <v>6</v>
      </c>
      <c r="E38" s="10">
        <f t="shared" si="1"/>
        <v>6</v>
      </c>
      <c r="F38" s="10">
        <v>6</v>
      </c>
      <c r="G38" s="10">
        <v>583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1"/>
    </row>
    <row r="39" spans="2:14" ht="15" customHeight="1">
      <c r="B39" s="6" t="s">
        <v>45</v>
      </c>
      <c r="C39" s="9">
        <v>1997.78</v>
      </c>
      <c r="D39" s="10">
        <f t="shared" si="0"/>
        <v>13</v>
      </c>
      <c r="E39" s="10">
        <f t="shared" si="1"/>
        <v>13</v>
      </c>
      <c r="F39" s="10">
        <v>13</v>
      </c>
      <c r="G39" s="10">
        <v>1997.78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21"/>
    </row>
    <row r="40" spans="2:14" ht="15" customHeight="1">
      <c r="B40" s="6" t="s">
        <v>46</v>
      </c>
      <c r="C40" s="9">
        <v>4102.6</v>
      </c>
      <c r="D40" s="10">
        <f t="shared" si="0"/>
        <v>15</v>
      </c>
      <c r="E40" s="10">
        <f t="shared" si="1"/>
        <v>15</v>
      </c>
      <c r="F40" s="10">
        <v>14</v>
      </c>
      <c r="G40" s="10">
        <v>3172.6</v>
      </c>
      <c r="H40" s="10">
        <v>1</v>
      </c>
      <c r="I40" s="10">
        <v>930</v>
      </c>
      <c r="J40" s="10">
        <v>0</v>
      </c>
      <c r="K40" s="10">
        <v>0</v>
      </c>
      <c r="L40" s="10">
        <v>0</v>
      </c>
      <c r="M40" s="10">
        <v>0</v>
      </c>
      <c r="N40" s="21"/>
    </row>
    <row r="41" spans="2:14" ht="15" customHeight="1">
      <c r="B41" s="6" t="s">
        <v>47</v>
      </c>
      <c r="C41" s="9">
        <v>2112.515</v>
      </c>
      <c r="D41" s="10">
        <f t="shared" si="0"/>
        <v>14</v>
      </c>
      <c r="E41" s="10">
        <f t="shared" si="1"/>
        <v>14</v>
      </c>
      <c r="F41" s="10">
        <v>14</v>
      </c>
      <c r="G41" s="10">
        <v>2112.515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21"/>
    </row>
    <row r="42" spans="2:14" ht="15" customHeight="1">
      <c r="B42" s="6" t="s">
        <v>48</v>
      </c>
      <c r="C42" s="9">
        <v>698.8</v>
      </c>
      <c r="D42" s="10">
        <f t="shared" si="0"/>
        <v>14</v>
      </c>
      <c r="E42" s="10">
        <f t="shared" si="1"/>
        <v>14</v>
      </c>
      <c r="F42" s="10">
        <v>13</v>
      </c>
      <c r="G42" s="10">
        <v>458.8</v>
      </c>
      <c r="H42" s="10">
        <v>1</v>
      </c>
      <c r="I42" s="10">
        <v>240</v>
      </c>
      <c r="J42" s="10">
        <v>0</v>
      </c>
      <c r="K42" s="10">
        <v>0</v>
      </c>
      <c r="L42" s="10">
        <v>0</v>
      </c>
      <c r="M42" s="10">
        <v>0</v>
      </c>
      <c r="N42" s="21"/>
    </row>
    <row r="43" spans="2:14" ht="15" customHeight="1">
      <c r="B43" s="6" t="s">
        <v>49</v>
      </c>
      <c r="C43" s="9">
        <v>851</v>
      </c>
      <c r="D43" s="10">
        <f t="shared" si="0"/>
        <v>5</v>
      </c>
      <c r="E43" s="10">
        <f t="shared" si="1"/>
        <v>5</v>
      </c>
      <c r="F43" s="10">
        <v>5</v>
      </c>
      <c r="G43" s="10">
        <v>851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21"/>
    </row>
    <row r="44" spans="2:14" ht="15" customHeight="1">
      <c r="B44" s="6" t="s">
        <v>50</v>
      </c>
      <c r="C44" s="9">
        <v>2718.04</v>
      </c>
      <c r="D44" s="10">
        <f t="shared" si="0"/>
        <v>18</v>
      </c>
      <c r="E44" s="10">
        <f t="shared" si="1"/>
        <v>18</v>
      </c>
      <c r="F44" s="10">
        <v>18</v>
      </c>
      <c r="G44" s="10">
        <v>2718.04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21"/>
    </row>
    <row r="45" spans="2:14" ht="15" customHeight="1">
      <c r="B45" s="6" t="s">
        <v>51</v>
      </c>
      <c r="C45" s="9">
        <v>686.3999999999999</v>
      </c>
      <c r="D45" s="10">
        <f t="shared" si="0"/>
        <v>18</v>
      </c>
      <c r="E45" s="10">
        <f t="shared" si="1"/>
        <v>18</v>
      </c>
      <c r="F45" s="10">
        <v>18</v>
      </c>
      <c r="G45" s="10">
        <v>686.3999999999999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21"/>
    </row>
    <row r="46" spans="2:14" ht="15" customHeight="1">
      <c r="B46" s="6" t="s">
        <v>52</v>
      </c>
      <c r="C46" s="9">
        <v>7964.69</v>
      </c>
      <c r="D46" s="10">
        <f t="shared" si="0"/>
        <v>26</v>
      </c>
      <c r="E46" s="10">
        <f t="shared" si="1"/>
        <v>26</v>
      </c>
      <c r="F46" s="10">
        <v>23</v>
      </c>
      <c r="G46" s="10">
        <v>4457.69</v>
      </c>
      <c r="H46" s="10">
        <v>3</v>
      </c>
      <c r="I46" s="10">
        <v>3507</v>
      </c>
      <c r="J46" s="10">
        <v>0</v>
      </c>
      <c r="K46" s="10">
        <v>0</v>
      </c>
      <c r="L46" s="10">
        <v>0</v>
      </c>
      <c r="M46" s="10">
        <v>0</v>
      </c>
      <c r="N46" s="21"/>
    </row>
    <row r="47" spans="2:14" ht="15" customHeight="1">
      <c r="B47" s="6" t="s">
        <v>53</v>
      </c>
      <c r="C47" s="9">
        <v>1357.93</v>
      </c>
      <c r="D47" s="10">
        <f t="shared" si="0"/>
        <v>16</v>
      </c>
      <c r="E47" s="10">
        <f t="shared" si="1"/>
        <v>16</v>
      </c>
      <c r="F47" s="10">
        <v>16</v>
      </c>
      <c r="G47" s="10">
        <v>1357.93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21"/>
    </row>
    <row r="48" spans="2:14" ht="15" customHeight="1">
      <c r="B48" s="6" t="s">
        <v>54</v>
      </c>
      <c r="C48" s="9">
        <v>3494.55</v>
      </c>
      <c r="D48" s="10">
        <f t="shared" si="0"/>
        <v>17</v>
      </c>
      <c r="E48" s="10">
        <f t="shared" si="1"/>
        <v>17</v>
      </c>
      <c r="F48" s="10">
        <v>16</v>
      </c>
      <c r="G48" s="10">
        <v>3434.55</v>
      </c>
      <c r="H48" s="10">
        <v>1</v>
      </c>
      <c r="I48" s="10">
        <v>60</v>
      </c>
      <c r="J48" s="10">
        <v>0</v>
      </c>
      <c r="K48" s="10">
        <v>0</v>
      </c>
      <c r="L48" s="10">
        <v>0</v>
      </c>
      <c r="M48" s="10">
        <v>0</v>
      </c>
      <c r="N48" s="21"/>
    </row>
    <row r="49" spans="2:14" ht="15" customHeight="1">
      <c r="B49" s="6" t="s">
        <v>55</v>
      </c>
      <c r="C49" s="9">
        <v>254.3</v>
      </c>
      <c r="D49" s="10">
        <f t="shared" si="0"/>
        <v>6</v>
      </c>
      <c r="E49" s="10">
        <f t="shared" si="1"/>
        <v>6</v>
      </c>
      <c r="F49" s="10">
        <v>6</v>
      </c>
      <c r="G49" s="10">
        <v>254.3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21"/>
    </row>
    <row r="50" spans="2:14" ht="15" customHeight="1">
      <c r="B50" s="6" t="s">
        <v>56</v>
      </c>
      <c r="C50" s="9">
        <v>2481.4</v>
      </c>
      <c r="D50" s="10">
        <f t="shared" si="0"/>
        <v>9</v>
      </c>
      <c r="E50" s="10">
        <f t="shared" si="1"/>
        <v>9</v>
      </c>
      <c r="F50" s="10">
        <v>7</v>
      </c>
      <c r="G50" s="10">
        <v>1929.81</v>
      </c>
      <c r="H50" s="10">
        <v>2</v>
      </c>
      <c r="I50" s="10">
        <v>551.59</v>
      </c>
      <c r="J50" s="10">
        <v>0</v>
      </c>
      <c r="K50" s="10">
        <v>0</v>
      </c>
      <c r="L50" s="10">
        <v>0</v>
      </c>
      <c r="M50" s="10">
        <v>0</v>
      </c>
      <c r="N50" s="21"/>
    </row>
    <row r="51" spans="2:14" ht="15" customHeight="1">
      <c r="B51" s="6" t="s">
        <v>57</v>
      </c>
      <c r="C51" s="9">
        <v>2748.97</v>
      </c>
      <c r="D51" s="10">
        <f t="shared" si="0"/>
        <v>10</v>
      </c>
      <c r="E51" s="10">
        <f t="shared" si="1"/>
        <v>10</v>
      </c>
      <c r="F51" s="10">
        <v>10</v>
      </c>
      <c r="G51" s="10">
        <v>2748.97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21"/>
    </row>
    <row r="52" spans="2:14" ht="15" customHeight="1">
      <c r="B52" s="6" t="s">
        <v>58</v>
      </c>
      <c r="C52" s="9">
        <v>2657.394</v>
      </c>
      <c r="D52" s="10">
        <f t="shared" si="0"/>
        <v>27</v>
      </c>
      <c r="E52" s="10">
        <f t="shared" si="1"/>
        <v>27</v>
      </c>
      <c r="F52" s="10">
        <v>26</v>
      </c>
      <c r="G52" s="10">
        <v>1354.0639999999999</v>
      </c>
      <c r="H52" s="10">
        <v>1</v>
      </c>
      <c r="I52" s="10">
        <v>1303.33</v>
      </c>
      <c r="J52" s="10">
        <v>0</v>
      </c>
      <c r="K52" s="10">
        <v>0</v>
      </c>
      <c r="L52" s="10">
        <v>0</v>
      </c>
      <c r="M52" s="10">
        <v>0</v>
      </c>
      <c r="N52" s="21"/>
    </row>
    <row r="53" spans="2:14" ht="15" customHeight="1">
      <c r="B53" s="6" t="s">
        <v>59</v>
      </c>
      <c r="C53" s="9">
        <v>4928.318</v>
      </c>
      <c r="D53" s="10">
        <f t="shared" si="0"/>
        <v>33</v>
      </c>
      <c r="E53" s="10">
        <f t="shared" si="1"/>
        <v>31</v>
      </c>
      <c r="F53" s="10">
        <v>20</v>
      </c>
      <c r="G53" s="10">
        <v>3282.7</v>
      </c>
      <c r="H53" s="10">
        <v>2</v>
      </c>
      <c r="I53" s="10">
        <v>538.8</v>
      </c>
      <c r="J53" s="10">
        <v>9</v>
      </c>
      <c r="K53" s="10">
        <v>1095.7179999999998</v>
      </c>
      <c r="L53" s="10">
        <v>2</v>
      </c>
      <c r="M53" s="10">
        <v>11.1</v>
      </c>
      <c r="N53" s="21"/>
    </row>
    <row r="54" spans="2:14" ht="15" customHeight="1">
      <c r="B54" s="7" t="s">
        <v>60</v>
      </c>
      <c r="C54" s="10">
        <f>SUM(C7:C53)</f>
        <v>218447.27899999995</v>
      </c>
      <c r="D54" s="10">
        <f>SUM(D7:D53)</f>
        <v>884</v>
      </c>
      <c r="E54" s="10">
        <f>SUM(E7:E53)</f>
        <v>880</v>
      </c>
      <c r="F54" s="10">
        <f aca="true" t="shared" si="2" ref="F54:M54">SUM(F7:F53)</f>
        <v>837</v>
      </c>
      <c r="G54" s="10">
        <f t="shared" si="2"/>
        <v>195434.631</v>
      </c>
      <c r="H54" s="10">
        <f t="shared" si="2"/>
        <v>32</v>
      </c>
      <c r="I54" s="10">
        <f t="shared" si="2"/>
        <v>21702.429999999997</v>
      </c>
      <c r="J54" s="10">
        <f t="shared" si="2"/>
        <v>11</v>
      </c>
      <c r="K54" s="10">
        <f t="shared" si="2"/>
        <v>1281.2179999999998</v>
      </c>
      <c r="L54" s="10">
        <f t="shared" si="2"/>
        <v>4</v>
      </c>
      <c r="M54" s="10">
        <f t="shared" si="2"/>
        <v>29</v>
      </c>
      <c r="N54" s="21"/>
    </row>
    <row r="55" ht="22.5" customHeight="1"/>
    <row r="56" spans="2:7" ht="15" customHeight="1">
      <c r="B56" s="11"/>
      <c r="C56" s="11" t="s">
        <v>61</v>
      </c>
      <c r="D56" s="11" t="s">
        <v>62</v>
      </c>
      <c r="E56" s="12" t="s">
        <v>63</v>
      </c>
      <c r="F56" s="12" t="s">
        <v>64</v>
      </c>
      <c r="G56" s="11" t="s">
        <v>65</v>
      </c>
    </row>
    <row r="57" spans="2:7" ht="15" customHeight="1">
      <c r="B57" s="13" t="s">
        <v>66</v>
      </c>
      <c r="C57" s="14">
        <f>C54*1</f>
        <v>218447.27899999995</v>
      </c>
      <c r="D57" s="10">
        <f>(G54+I54+K54)*1</f>
        <v>218418.27899999998</v>
      </c>
      <c r="E57" s="10">
        <f>G54*1</f>
        <v>195434.631</v>
      </c>
      <c r="F57" s="10">
        <f>I54*1</f>
        <v>21702.429999999997</v>
      </c>
      <c r="G57" s="10">
        <f>K54*1</f>
        <v>1281.2179999999998</v>
      </c>
    </row>
    <row r="58" spans="2:7" ht="15" customHeight="1">
      <c r="B58" s="15"/>
      <c r="C58" s="15"/>
      <c r="D58" s="16">
        <f>E58+F58+G58</f>
        <v>1</v>
      </c>
      <c r="E58" s="16">
        <f>E57/D57*1</f>
        <v>0.8947723235196813</v>
      </c>
      <c r="F58" s="16">
        <f>F57/D57*1</f>
        <v>0.09936178464257563</v>
      </c>
      <c r="G58" s="16">
        <f>G57/D57*1</f>
        <v>0.005865891837743122</v>
      </c>
    </row>
    <row r="59" spans="2:7" ht="15" customHeight="1">
      <c r="B59" s="13" t="s">
        <v>67</v>
      </c>
      <c r="C59" s="14">
        <f>D54*1</f>
        <v>884</v>
      </c>
      <c r="D59" s="10">
        <f>E54*1</f>
        <v>880</v>
      </c>
      <c r="E59" s="10">
        <f>F54*1</f>
        <v>837</v>
      </c>
      <c r="F59" s="10">
        <f>H54*1</f>
        <v>32</v>
      </c>
      <c r="G59" s="10">
        <f>J54*1</f>
        <v>11</v>
      </c>
    </row>
    <row r="60" spans="2:7" ht="15" customHeight="1">
      <c r="B60" s="15"/>
      <c r="C60" s="15"/>
      <c r="D60" s="16">
        <f>E60+F60+G60</f>
        <v>1</v>
      </c>
      <c r="E60" s="16">
        <f>E59/D59*1</f>
        <v>0.9511363636363637</v>
      </c>
      <c r="F60" s="16">
        <f>F59/D59*1</f>
        <v>0.03636363636363636</v>
      </c>
      <c r="G60" s="16">
        <f>G59/D59*1</f>
        <v>0.0125</v>
      </c>
    </row>
  </sheetData>
  <sheetProtection/>
  <mergeCells count="7">
    <mergeCell ref="C2:G2"/>
    <mergeCell ref="J2:L2"/>
    <mergeCell ref="D5:E5"/>
    <mergeCell ref="F5:G5"/>
    <mergeCell ref="H5:I5"/>
    <mergeCell ref="J5:K5"/>
    <mergeCell ref="L5:M5"/>
  </mergeCells>
  <printOptions/>
  <pageMargins left="0.2755905511811024" right="0.2755905511811024" top="0.7086614173228347" bottom="0.7086614173228347" header="0.5118110236220472" footer="0.5118110236220472"/>
  <pageSetup fitToHeight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r.kimigafukuro</cp:lastModifiedBy>
  <cp:lastPrinted>2020-03-30T01:59:53Z</cp:lastPrinted>
  <dcterms:modified xsi:type="dcterms:W3CDTF">2020-10-05T04:16:06Z</dcterms:modified>
  <cp:category/>
  <cp:version/>
  <cp:contentType/>
  <cp:contentStatus/>
</cp:coreProperties>
</file>