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ETボトルベール調査（都道府県別）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<sst xmlns="http://schemas.openxmlformats.org/spreadsheetml/2006/main" count="77" uniqueCount="70">
  <si>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PETボトルベール調査（都道府県別）</t>
  </si>
  <si>
    <t>作成日：</t>
  </si>
  <si>
    <t>(単位:t）</t>
  </si>
  <si>
    <t>都道府県</t>
  </si>
  <si>
    <t>契約量</t>
  </si>
  <si>
    <t>保管施設件数</t>
  </si>
  <si>
    <t>Aランク</t>
  </si>
  <si>
    <t>Bランク</t>
  </si>
  <si>
    <t>Dランク</t>
  </si>
  <si>
    <t>未実施</t>
  </si>
  <si>
    <t>総件数</t>
  </si>
  <si>
    <t>実施</t>
  </si>
  <si>
    <t>件数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</si>
  <si>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</si>
  <si>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</si>
  <si>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</si>
  <si>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</si>
  <si>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</si>
  <si>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</si>
  <si>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</si>
  <si>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</si>
  <si>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</si>
  <si>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</si>
  <si>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</si>
  <si>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</si>
  <si>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</si>
  <si>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</si>
  <si>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</si>
  <si>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</si>
  <si>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</si>
  <si>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</si>
  <si>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</si>
  <si>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</si>
  <si>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</si>
  <si>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</si>
  <si>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</si>
  <si>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</si>
  <si>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</si>
  <si>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</si>
  <si>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</si>
  <si>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</si>
  <si>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</si>
  <si>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</si>
  <si>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</si>
  <si>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</si>
  <si>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</si>
  <si>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</si>
  <si>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</si>
  <si>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</si>
  <si>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</si>
  <si>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</si>
  <si>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</si>
  <si>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</si>
  <si>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</si>
  <si>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</si>
  <si>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</si>
  <si>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</si>
  <si>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</si>
  <si>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</si>
  <si>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</si>
  <si>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</si>
  <si>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契約</t>
  </si>
  <si>
    <t>調査対象</t>
  </si>
  <si>
    <t>A</t>
  </si>
  <si>
    <t>B</t>
  </si>
  <si>
    <t>D</t>
  </si>
  <si>
    <t>契約量(t)</t>
  </si>
  <si>
    <t>保管施設数</t>
  </si>
  <si>
    <t>平成 31年度</t>
  </si>
  <si>
    <t>令和 2年3月30日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</si>
</sst>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\▲#,##0.00;0.00"/>
    <numFmt numFmtId="185" formatCode="#,##0;\▲#,##0;0"/>
    <numFmt numFmtId="186" formatCode="0.0\ %;\▲0.0\ %;0%"/>
    <numFmt numFmtId="187" formatCode="#,##0;\-#,##0;0"/>
    <numFmt numFmtId="188" formatCode="#,##0.00_ "/>
    <numFmt numFmtId="189" formatCode="0.0%"/>
  </numFmts>
  <fonts count="45"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color indexed="9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FFFF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0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</cellStyleXfs>
  <cellXfs count="27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left" vertical="center"/>
    </xf>
    <xf numFmtId="0" fontId="6" fillId="36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6" fillId="35" borderId="11" xfId="61" applyNumberFormat="1" applyFont="1" applyFill="1" applyBorder="1" applyAlignment="1">
      <alignment horizontal="right" vertical="center"/>
      <protection/>
    </xf>
    <xf numFmtId="185" fontId="6" fillId="35" borderId="11" xfId="61" applyNumberFormat="1" applyFont="1" applyFill="1" applyBorder="1" applyAlignment="1">
      <alignment horizontal="right" vertical="center"/>
      <protection/>
    </xf>
    <xf numFmtId="0" fontId="3" fillId="37" borderId="11" xfId="61" applyNumberFormat="1" applyFont="1" applyFill="1" applyBorder="1" applyAlignment="1">
      <alignment horizontal="center" vertical="center"/>
      <protection/>
    </xf>
    <xf numFmtId="0" fontId="3" fillId="37" borderId="13" xfId="61" applyNumberFormat="1" applyFont="1" applyFill="1" applyBorder="1" applyAlignment="1">
      <alignment horizontal="center" vertical="center"/>
      <protection/>
    </xf>
    <xf numFmtId="0" fontId="6" fillId="35" borderId="10" xfId="61" applyNumberFormat="1" applyFont="1" applyFill="1" applyBorder="1" applyAlignment="1">
      <alignment horizontal="left" vertical="center"/>
      <protection/>
    </xf>
    <xf numFmtId="185" fontId="6" fillId="35" borderId="10" xfId="61" applyNumberFormat="1" applyFont="1" applyFill="1" applyBorder="1" applyAlignment="1">
      <alignment horizontal="right" vertical="center"/>
      <protection/>
    </xf>
    <xf numFmtId="0" fontId="6" fillId="35" borderId="12" xfId="61" applyNumberFormat="1" applyFont="1" applyFill="1" applyBorder="1" applyAlignment="1">
      <alignment horizontal="center" vertical="center"/>
      <protection/>
    </xf>
    <xf numFmtId="186" fontId="6" fillId="35" borderId="11" xfId="61" applyNumberFormat="1" applyFont="1" applyFill="1" applyBorder="1" applyAlignment="1">
      <alignment horizontal="right" vertic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vertical="center"/>
    </xf>
    <xf numFmtId="188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湪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0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3" width="15.00390625" style="0" customWidth="1"/>
    <col min="4" max="11" width="11.00390625" style="0" customWidth="1"/>
    <col min="12" max="12" width="12.00390625" style="0" customWidth="1"/>
    <col min="13" max="13" width="11.00390625" style="0" customWidth="1"/>
    <col min="14" max="14" width="14.57421875" style="0" bestFit="1" customWidth="1"/>
  </cols>
  <sheetData>
    <row r="1" ht="22.5" customHeight="1"/>
    <row r="2" spans="2:12" s="20" customFormat="1" ht="31.5" customHeight="1">
      <c r="B2" s="17" t="s">
        <v>68</v>
      </c>
      <c r="C2" s="21" t="s">
        <v>0</v>
      </c>
      <c r="D2" s="22"/>
      <c r="E2" s="22"/>
      <c r="F2" s="22"/>
      <c r="G2" s="22"/>
      <c r="H2" s="18"/>
      <c r="I2" s="19" t="s">
        <v>1</v>
      </c>
      <c r="J2" s="23" t="s">
        <v>69</v>
      </c>
      <c r="K2" s="22"/>
      <c r="L2" s="22"/>
    </row>
    <row r="3" ht="17.25" customHeight="1"/>
    <row r="4" ht="18" customHeight="1">
      <c r="M4" s="1" t="s">
        <v>2</v>
      </c>
    </row>
    <row r="5" spans="2:13" s="8" customFormat="1" ht="15.75" customHeight="1">
      <c r="B5" s="2" t="s">
        <v>3</v>
      </c>
      <c r="C5" s="2" t="s">
        <v>4</v>
      </c>
      <c r="D5" s="24" t="s">
        <v>5</v>
      </c>
      <c r="E5" s="25"/>
      <c r="F5" s="24" t="s">
        <v>6</v>
      </c>
      <c r="G5" s="25"/>
      <c r="H5" s="24" t="s">
        <v>7</v>
      </c>
      <c r="I5" s="25"/>
      <c r="J5" s="24" t="s">
        <v>8</v>
      </c>
      <c r="K5" s="25"/>
      <c r="L5" s="24" t="s">
        <v>9</v>
      </c>
      <c r="M5" s="25"/>
    </row>
    <row r="6" spans="2:13" s="8" customFormat="1" ht="15" customHeight="1">
      <c r="B6" s="4"/>
      <c r="C6" s="4"/>
      <c r="D6" s="3" t="s">
        <v>10</v>
      </c>
      <c r="E6" s="3" t="s">
        <v>11</v>
      </c>
      <c r="F6" s="5" t="s">
        <v>12</v>
      </c>
      <c r="G6" s="3" t="s">
        <v>4</v>
      </c>
      <c r="H6" s="5" t="s">
        <v>12</v>
      </c>
      <c r="I6" s="3" t="s">
        <v>4</v>
      </c>
      <c r="J6" s="5" t="s">
        <v>12</v>
      </c>
      <c r="K6" s="3" t="s">
        <v>4</v>
      </c>
      <c r="L6" s="5" t="s">
        <v>12</v>
      </c>
      <c r="M6" s="3" t="s">
        <v>4</v>
      </c>
    </row>
    <row r="7" spans="2:14" ht="15" customHeight="1">
      <c r="B7" s="6" t="s">
        <v>13</v>
      </c>
      <c r="C7" s="9">
        <v>15753.238</v>
      </c>
      <c r="D7" s="10">
        <f>F7+H7+J7+L7</f>
        <v>84</v>
      </c>
      <c r="E7" s="10">
        <f>F7+H7+J7</f>
        <v>84</v>
      </c>
      <c r="F7" s="10">
        <v>82</v>
      </c>
      <c r="G7" s="10">
        <v>15378.238</v>
      </c>
      <c r="H7" s="10">
        <v>2</v>
      </c>
      <c r="I7" s="10">
        <v>375</v>
      </c>
      <c r="J7" s="10">
        <v>0</v>
      </c>
      <c r="K7" s="10">
        <v>0</v>
      </c>
      <c r="L7" s="10">
        <v>0</v>
      </c>
      <c r="M7" s="10">
        <v>0</v>
      </c>
      <c r="N7" s="26"/>
    </row>
    <row r="8" spans="2:14" ht="15" customHeight="1">
      <c r="B8" s="6" t="s">
        <v>14</v>
      </c>
      <c r="C8" s="9">
        <v>2669.827</v>
      </c>
      <c r="D8" s="10">
        <f aca="true" t="shared" si="0" ref="D8:D53">F8+H8+J8+L8</f>
        <v>19</v>
      </c>
      <c r="E8" s="10">
        <f aca="true" t="shared" si="1" ref="E8:E53">F8+H8+J8</f>
        <v>19</v>
      </c>
      <c r="F8" s="10">
        <v>17</v>
      </c>
      <c r="G8" s="10">
        <v>1947.827</v>
      </c>
      <c r="H8" s="10">
        <v>2</v>
      </c>
      <c r="I8" s="10">
        <v>722</v>
      </c>
      <c r="J8" s="10">
        <v>0</v>
      </c>
      <c r="K8" s="10">
        <v>0</v>
      </c>
      <c r="L8" s="10">
        <v>0</v>
      </c>
      <c r="M8" s="10">
        <v>0</v>
      </c>
      <c r="N8" s="26"/>
    </row>
    <row r="9" spans="2:14" ht="15" customHeight="1">
      <c r="B9" s="6" t="s">
        <v>15</v>
      </c>
      <c r="C9" s="9">
        <v>2653.887</v>
      </c>
      <c r="D9" s="10">
        <f t="shared" si="0"/>
        <v>23</v>
      </c>
      <c r="E9" s="10">
        <f t="shared" si="1"/>
        <v>23</v>
      </c>
      <c r="F9" s="10">
        <v>22</v>
      </c>
      <c r="G9" s="10">
        <v>2459.887</v>
      </c>
      <c r="H9" s="10">
        <v>0</v>
      </c>
      <c r="I9" s="10">
        <v>0</v>
      </c>
      <c r="J9" s="10">
        <v>1</v>
      </c>
      <c r="K9" s="10">
        <v>194</v>
      </c>
      <c r="L9" s="10">
        <v>0</v>
      </c>
      <c r="M9" s="10">
        <v>0</v>
      </c>
      <c r="N9" s="26"/>
    </row>
    <row r="10" spans="2:14" ht="15" customHeight="1">
      <c r="B10" s="6" t="s">
        <v>16</v>
      </c>
      <c r="C10" s="9">
        <v>6083.52</v>
      </c>
      <c r="D10" s="10">
        <f t="shared" si="0"/>
        <v>16</v>
      </c>
      <c r="E10" s="10">
        <f t="shared" si="1"/>
        <v>16</v>
      </c>
      <c r="F10" s="10">
        <v>14</v>
      </c>
      <c r="G10" s="10">
        <v>3890.52</v>
      </c>
      <c r="H10" s="10">
        <v>2</v>
      </c>
      <c r="I10" s="10">
        <v>2193</v>
      </c>
      <c r="J10" s="10">
        <v>0</v>
      </c>
      <c r="K10" s="10">
        <v>0</v>
      </c>
      <c r="L10" s="10">
        <v>0</v>
      </c>
      <c r="M10" s="10">
        <v>0</v>
      </c>
      <c r="N10" s="26"/>
    </row>
    <row r="11" spans="2:14" ht="15" customHeight="1">
      <c r="B11" s="6" t="s">
        <v>17</v>
      </c>
      <c r="C11" s="9">
        <v>2007.5</v>
      </c>
      <c r="D11" s="10">
        <f t="shared" si="0"/>
        <v>13</v>
      </c>
      <c r="E11" s="10">
        <f t="shared" si="1"/>
        <v>13</v>
      </c>
      <c r="F11" s="10">
        <v>13</v>
      </c>
      <c r="G11" s="10">
        <v>2007.5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26"/>
    </row>
    <row r="12" spans="2:14" ht="15" customHeight="1">
      <c r="B12" s="6" t="s">
        <v>18</v>
      </c>
      <c r="C12" s="9">
        <v>1628.12</v>
      </c>
      <c r="D12" s="10">
        <f t="shared" si="0"/>
        <v>8</v>
      </c>
      <c r="E12" s="10">
        <f t="shared" si="1"/>
        <v>8</v>
      </c>
      <c r="F12" s="10">
        <v>8</v>
      </c>
      <c r="G12" s="10">
        <v>1628.12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6"/>
    </row>
    <row r="13" spans="2:14" ht="15" customHeight="1">
      <c r="B13" s="6" t="s">
        <v>19</v>
      </c>
      <c r="C13" s="9">
        <v>2634.47</v>
      </c>
      <c r="D13" s="10">
        <f t="shared" si="0"/>
        <v>15</v>
      </c>
      <c r="E13" s="10">
        <f t="shared" si="1"/>
        <v>15</v>
      </c>
      <c r="F13" s="10">
        <v>15</v>
      </c>
      <c r="G13" s="10">
        <v>2634.47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26"/>
    </row>
    <row r="14" spans="2:14" ht="15" customHeight="1">
      <c r="B14" s="6" t="s">
        <v>20</v>
      </c>
      <c r="C14" s="9">
        <v>3220.26</v>
      </c>
      <c r="D14" s="10">
        <f t="shared" si="0"/>
        <v>27</v>
      </c>
      <c r="E14" s="10">
        <f t="shared" si="1"/>
        <v>27</v>
      </c>
      <c r="F14" s="10">
        <v>26</v>
      </c>
      <c r="G14" s="10">
        <v>3067.26</v>
      </c>
      <c r="H14" s="10">
        <v>1</v>
      </c>
      <c r="I14" s="10">
        <v>153</v>
      </c>
      <c r="J14" s="10">
        <v>0</v>
      </c>
      <c r="K14" s="10">
        <v>0</v>
      </c>
      <c r="L14" s="10">
        <v>0</v>
      </c>
      <c r="M14" s="10">
        <v>0</v>
      </c>
      <c r="N14" s="26"/>
    </row>
    <row r="15" spans="2:14" ht="15" customHeight="1">
      <c r="B15" s="6" t="s">
        <v>21</v>
      </c>
      <c r="C15" s="9">
        <v>3457</v>
      </c>
      <c r="D15" s="10">
        <f t="shared" si="0"/>
        <v>12</v>
      </c>
      <c r="E15" s="10">
        <f t="shared" si="1"/>
        <v>12</v>
      </c>
      <c r="F15" s="10">
        <v>12</v>
      </c>
      <c r="G15" s="10">
        <v>3457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6"/>
    </row>
    <row r="16" spans="2:14" ht="15" customHeight="1">
      <c r="B16" s="6" t="s">
        <v>22</v>
      </c>
      <c r="C16" s="9">
        <v>2639.51</v>
      </c>
      <c r="D16" s="10">
        <f t="shared" si="0"/>
        <v>13</v>
      </c>
      <c r="E16" s="10">
        <f t="shared" si="1"/>
        <v>13</v>
      </c>
      <c r="F16" s="10">
        <v>13</v>
      </c>
      <c r="G16" s="10">
        <v>2639.51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6"/>
    </row>
    <row r="17" spans="2:14" ht="15" customHeight="1">
      <c r="B17" s="6" t="s">
        <v>23</v>
      </c>
      <c r="C17" s="9">
        <v>10533.808</v>
      </c>
      <c r="D17" s="10">
        <f t="shared" si="0"/>
        <v>29</v>
      </c>
      <c r="E17" s="10">
        <f t="shared" si="1"/>
        <v>29</v>
      </c>
      <c r="F17" s="10">
        <v>24</v>
      </c>
      <c r="G17" s="10">
        <v>7309.4130000000005</v>
      </c>
      <c r="H17" s="10">
        <v>5</v>
      </c>
      <c r="I17" s="10">
        <v>3224.395</v>
      </c>
      <c r="J17" s="10">
        <v>0</v>
      </c>
      <c r="K17" s="10">
        <v>0</v>
      </c>
      <c r="L17" s="10">
        <v>0</v>
      </c>
      <c r="M17" s="10">
        <v>0</v>
      </c>
      <c r="N17" s="26"/>
    </row>
    <row r="18" spans="2:14" ht="15" customHeight="1">
      <c r="B18" s="6" t="s">
        <v>24</v>
      </c>
      <c r="C18" s="9">
        <v>11530.274</v>
      </c>
      <c r="D18" s="10">
        <f t="shared" si="0"/>
        <v>32</v>
      </c>
      <c r="E18" s="10">
        <f t="shared" si="1"/>
        <v>32</v>
      </c>
      <c r="F18" s="10">
        <v>31</v>
      </c>
      <c r="G18" s="10">
        <v>11259.274</v>
      </c>
      <c r="H18" s="10">
        <v>1</v>
      </c>
      <c r="I18" s="10">
        <v>271</v>
      </c>
      <c r="J18" s="10">
        <v>0</v>
      </c>
      <c r="K18" s="10">
        <v>0</v>
      </c>
      <c r="L18" s="10">
        <v>0</v>
      </c>
      <c r="M18" s="10">
        <v>0</v>
      </c>
      <c r="N18" s="26"/>
    </row>
    <row r="19" spans="2:14" ht="15" customHeight="1">
      <c r="B19" s="6" t="s">
        <v>25</v>
      </c>
      <c r="C19" s="9">
        <v>26607.142</v>
      </c>
      <c r="D19" s="10">
        <f t="shared" si="0"/>
        <v>43</v>
      </c>
      <c r="E19" s="10">
        <f t="shared" si="1"/>
        <v>43</v>
      </c>
      <c r="F19" s="10">
        <v>40</v>
      </c>
      <c r="G19" s="10">
        <v>23518.275999999998</v>
      </c>
      <c r="H19" s="10">
        <v>3</v>
      </c>
      <c r="I19" s="10">
        <v>3088.866</v>
      </c>
      <c r="J19" s="10">
        <v>0</v>
      </c>
      <c r="K19" s="10">
        <v>0</v>
      </c>
      <c r="L19" s="10">
        <v>0</v>
      </c>
      <c r="M19" s="10">
        <v>0</v>
      </c>
      <c r="N19" s="26"/>
    </row>
    <row r="20" spans="2:14" ht="15" customHeight="1">
      <c r="B20" s="6" t="s">
        <v>26</v>
      </c>
      <c r="C20" s="9">
        <v>25177.91</v>
      </c>
      <c r="D20" s="10">
        <f t="shared" si="0"/>
        <v>28</v>
      </c>
      <c r="E20" s="10">
        <f t="shared" si="1"/>
        <v>28</v>
      </c>
      <c r="F20" s="10">
        <v>26</v>
      </c>
      <c r="G20" s="10">
        <v>22105.91</v>
      </c>
      <c r="H20" s="10">
        <v>2</v>
      </c>
      <c r="I20" s="10">
        <v>3072</v>
      </c>
      <c r="J20" s="10">
        <v>0</v>
      </c>
      <c r="K20" s="10">
        <v>0</v>
      </c>
      <c r="L20" s="10">
        <v>0</v>
      </c>
      <c r="M20" s="10">
        <v>0</v>
      </c>
      <c r="N20" s="26"/>
    </row>
    <row r="21" spans="2:14" ht="15" customHeight="1">
      <c r="B21" s="6" t="s">
        <v>27</v>
      </c>
      <c r="C21" s="9">
        <v>2899</v>
      </c>
      <c r="D21" s="10">
        <f t="shared" si="0"/>
        <v>15</v>
      </c>
      <c r="E21" s="10">
        <f t="shared" si="1"/>
        <v>15</v>
      </c>
      <c r="F21" s="10">
        <v>15</v>
      </c>
      <c r="G21" s="10">
        <v>2899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26"/>
    </row>
    <row r="22" spans="2:14" ht="15" customHeight="1">
      <c r="B22" s="6" t="s">
        <v>28</v>
      </c>
      <c r="C22" s="9">
        <v>937.7</v>
      </c>
      <c r="D22" s="10">
        <f t="shared" si="0"/>
        <v>9</v>
      </c>
      <c r="E22" s="10">
        <f t="shared" si="1"/>
        <v>9</v>
      </c>
      <c r="F22" s="10">
        <v>9</v>
      </c>
      <c r="G22" s="10">
        <v>937.7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6"/>
    </row>
    <row r="23" spans="2:14" ht="15" customHeight="1">
      <c r="B23" s="6" t="s">
        <v>29</v>
      </c>
      <c r="C23" s="9">
        <v>862</v>
      </c>
      <c r="D23" s="10">
        <f t="shared" si="0"/>
        <v>6</v>
      </c>
      <c r="E23" s="10">
        <f t="shared" si="1"/>
        <v>6</v>
      </c>
      <c r="F23" s="10">
        <v>6</v>
      </c>
      <c r="G23" s="10">
        <v>862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6"/>
    </row>
    <row r="24" spans="2:14" ht="15" customHeight="1">
      <c r="B24" s="6" t="s">
        <v>30</v>
      </c>
      <c r="C24" s="9">
        <v>254.55</v>
      </c>
      <c r="D24" s="10">
        <f t="shared" si="0"/>
        <v>3</v>
      </c>
      <c r="E24" s="10">
        <f t="shared" si="1"/>
        <v>3</v>
      </c>
      <c r="F24" s="10">
        <v>3</v>
      </c>
      <c r="G24" s="10">
        <v>254.55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6"/>
    </row>
    <row r="25" spans="2:14" ht="15" customHeight="1">
      <c r="B25" s="6" t="s">
        <v>31</v>
      </c>
      <c r="C25" s="9">
        <v>389</v>
      </c>
      <c r="D25" s="10">
        <f t="shared" si="0"/>
        <v>4</v>
      </c>
      <c r="E25" s="10">
        <f t="shared" si="1"/>
        <v>4</v>
      </c>
      <c r="F25" s="10">
        <v>4</v>
      </c>
      <c r="G25" s="10">
        <v>389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6"/>
    </row>
    <row r="26" spans="2:14" ht="15" customHeight="1">
      <c r="B26" s="6" t="s">
        <v>32</v>
      </c>
      <c r="C26" s="9">
        <v>1685.64</v>
      </c>
      <c r="D26" s="10">
        <f t="shared" si="0"/>
        <v>39</v>
      </c>
      <c r="E26" s="10">
        <f t="shared" si="1"/>
        <v>39</v>
      </c>
      <c r="F26" s="10">
        <v>38</v>
      </c>
      <c r="G26" s="10">
        <v>1683.64</v>
      </c>
      <c r="H26" s="10">
        <v>0</v>
      </c>
      <c r="I26" s="10">
        <v>0</v>
      </c>
      <c r="J26" s="10">
        <v>1</v>
      </c>
      <c r="K26" s="10">
        <v>2</v>
      </c>
      <c r="L26" s="10">
        <v>0</v>
      </c>
      <c r="M26" s="10">
        <v>0</v>
      </c>
      <c r="N26" s="26"/>
    </row>
    <row r="27" spans="2:14" ht="15" customHeight="1">
      <c r="B27" s="6" t="s">
        <v>33</v>
      </c>
      <c r="C27" s="9">
        <v>3260.17</v>
      </c>
      <c r="D27" s="10">
        <f t="shared" si="0"/>
        <v>28</v>
      </c>
      <c r="E27" s="10">
        <f t="shared" si="1"/>
        <v>28</v>
      </c>
      <c r="F27" s="10">
        <v>28</v>
      </c>
      <c r="G27" s="10">
        <v>3260.17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6"/>
    </row>
    <row r="28" spans="2:14" ht="15" customHeight="1">
      <c r="B28" s="6" t="s">
        <v>34</v>
      </c>
      <c r="C28" s="9">
        <v>4407.05</v>
      </c>
      <c r="D28" s="10">
        <f t="shared" si="0"/>
        <v>31</v>
      </c>
      <c r="E28" s="10">
        <f t="shared" si="1"/>
        <v>31</v>
      </c>
      <c r="F28" s="10">
        <v>31</v>
      </c>
      <c r="G28" s="10">
        <v>4407.05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6"/>
    </row>
    <row r="29" spans="2:14" ht="15" customHeight="1">
      <c r="B29" s="6" t="s">
        <v>35</v>
      </c>
      <c r="C29" s="9">
        <v>14248.052</v>
      </c>
      <c r="D29" s="10">
        <f t="shared" si="0"/>
        <v>39</v>
      </c>
      <c r="E29" s="10">
        <f t="shared" si="1"/>
        <v>39</v>
      </c>
      <c r="F29" s="10">
        <v>38</v>
      </c>
      <c r="G29" s="10">
        <v>14006.052</v>
      </c>
      <c r="H29" s="10">
        <v>1</v>
      </c>
      <c r="I29" s="10">
        <v>242</v>
      </c>
      <c r="J29" s="10">
        <v>0</v>
      </c>
      <c r="K29" s="10">
        <v>0</v>
      </c>
      <c r="L29" s="10">
        <v>0</v>
      </c>
      <c r="M29" s="10">
        <v>0</v>
      </c>
      <c r="N29" s="26"/>
    </row>
    <row r="30" spans="2:14" ht="15" customHeight="1">
      <c r="B30" s="6" t="s">
        <v>36</v>
      </c>
      <c r="C30" s="9">
        <v>1265</v>
      </c>
      <c r="D30" s="10">
        <f t="shared" si="0"/>
        <v>11</v>
      </c>
      <c r="E30" s="10">
        <f t="shared" si="1"/>
        <v>11</v>
      </c>
      <c r="F30" s="10">
        <v>11</v>
      </c>
      <c r="G30" s="10">
        <v>1265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6"/>
    </row>
    <row r="31" spans="2:14" ht="15" customHeight="1">
      <c r="B31" s="6" t="s">
        <v>37</v>
      </c>
      <c r="C31" s="9">
        <v>2187.61</v>
      </c>
      <c r="D31" s="10">
        <f t="shared" si="0"/>
        <v>12</v>
      </c>
      <c r="E31" s="10">
        <f t="shared" si="1"/>
        <v>12</v>
      </c>
      <c r="F31" s="10">
        <v>12</v>
      </c>
      <c r="G31" s="10">
        <v>2187.61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6"/>
    </row>
    <row r="32" spans="2:14" ht="15" customHeight="1">
      <c r="B32" s="6" t="s">
        <v>38</v>
      </c>
      <c r="C32" s="9">
        <v>4515.8</v>
      </c>
      <c r="D32" s="10">
        <f t="shared" si="0"/>
        <v>11</v>
      </c>
      <c r="E32" s="10">
        <f t="shared" si="1"/>
        <v>11</v>
      </c>
      <c r="F32" s="10">
        <v>10</v>
      </c>
      <c r="G32" s="10">
        <v>3013.8</v>
      </c>
      <c r="H32" s="10">
        <v>1</v>
      </c>
      <c r="I32" s="10">
        <v>1502</v>
      </c>
      <c r="J32" s="10">
        <v>0</v>
      </c>
      <c r="K32" s="10">
        <v>0</v>
      </c>
      <c r="L32" s="10">
        <v>0</v>
      </c>
      <c r="M32" s="10">
        <v>0</v>
      </c>
      <c r="N32" s="26"/>
    </row>
    <row r="33" spans="2:14" ht="15" customHeight="1">
      <c r="B33" s="6" t="s">
        <v>39</v>
      </c>
      <c r="C33" s="9">
        <v>7536.28</v>
      </c>
      <c r="D33" s="10">
        <f t="shared" si="0"/>
        <v>23</v>
      </c>
      <c r="E33" s="10">
        <f t="shared" si="1"/>
        <v>23</v>
      </c>
      <c r="F33" s="10">
        <v>22</v>
      </c>
      <c r="G33" s="10">
        <v>7096.28</v>
      </c>
      <c r="H33" s="10">
        <v>1</v>
      </c>
      <c r="I33" s="10">
        <v>440</v>
      </c>
      <c r="J33" s="10">
        <v>0</v>
      </c>
      <c r="K33" s="10">
        <v>0</v>
      </c>
      <c r="L33" s="10">
        <v>0</v>
      </c>
      <c r="M33" s="10">
        <v>0</v>
      </c>
      <c r="N33" s="26"/>
    </row>
    <row r="34" spans="2:14" ht="15" customHeight="1">
      <c r="B34" s="6" t="s">
        <v>40</v>
      </c>
      <c r="C34" s="9">
        <v>8860.59</v>
      </c>
      <c r="D34" s="10">
        <f t="shared" si="0"/>
        <v>27</v>
      </c>
      <c r="E34" s="10">
        <f t="shared" si="1"/>
        <v>27</v>
      </c>
      <c r="F34" s="10">
        <v>24</v>
      </c>
      <c r="G34" s="10">
        <v>3061.7</v>
      </c>
      <c r="H34" s="10">
        <v>3</v>
      </c>
      <c r="I34" s="10">
        <v>5798.889999999999</v>
      </c>
      <c r="J34" s="10">
        <v>0</v>
      </c>
      <c r="K34" s="10">
        <v>0</v>
      </c>
      <c r="L34" s="10">
        <v>0</v>
      </c>
      <c r="M34" s="10">
        <v>0</v>
      </c>
      <c r="N34" s="26"/>
    </row>
    <row r="35" spans="2:14" ht="15" customHeight="1">
      <c r="B35" s="6" t="s">
        <v>41</v>
      </c>
      <c r="C35" s="9">
        <v>1439.1</v>
      </c>
      <c r="D35" s="10">
        <f t="shared" si="0"/>
        <v>16</v>
      </c>
      <c r="E35" s="10">
        <f t="shared" si="1"/>
        <v>16</v>
      </c>
      <c r="F35" s="10">
        <v>16</v>
      </c>
      <c r="G35" s="10">
        <v>1439.1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6"/>
    </row>
    <row r="36" spans="2:14" ht="15" customHeight="1">
      <c r="B36" s="6" t="s">
        <v>42</v>
      </c>
      <c r="C36" s="9">
        <v>193</v>
      </c>
      <c r="D36" s="10">
        <f t="shared" si="0"/>
        <v>3</v>
      </c>
      <c r="E36" s="10">
        <f t="shared" si="1"/>
        <v>3</v>
      </c>
      <c r="F36" s="10">
        <v>3</v>
      </c>
      <c r="G36" s="10">
        <v>193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6"/>
    </row>
    <row r="37" spans="2:14" ht="15" customHeight="1">
      <c r="B37" s="6" t="s">
        <v>43</v>
      </c>
      <c r="C37" s="9">
        <v>0</v>
      </c>
      <c r="D37" s="10">
        <f t="shared" si="0"/>
        <v>0</v>
      </c>
      <c r="E37" s="10">
        <f t="shared" si="1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6"/>
    </row>
    <row r="38" spans="2:14" ht="15" customHeight="1">
      <c r="B38" s="6" t="s">
        <v>44</v>
      </c>
      <c r="C38" s="9">
        <v>573.5</v>
      </c>
      <c r="D38" s="10">
        <f t="shared" si="0"/>
        <v>7</v>
      </c>
      <c r="E38" s="10">
        <f t="shared" si="1"/>
        <v>7</v>
      </c>
      <c r="F38" s="10">
        <v>7</v>
      </c>
      <c r="G38" s="10">
        <v>573.5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6"/>
    </row>
    <row r="39" spans="2:14" ht="15" customHeight="1">
      <c r="B39" s="6" t="s">
        <v>45</v>
      </c>
      <c r="C39" s="9">
        <v>1939</v>
      </c>
      <c r="D39" s="10">
        <f t="shared" si="0"/>
        <v>13</v>
      </c>
      <c r="E39" s="10">
        <f t="shared" si="1"/>
        <v>13</v>
      </c>
      <c r="F39" s="10">
        <v>13</v>
      </c>
      <c r="G39" s="10">
        <v>1939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6"/>
    </row>
    <row r="40" spans="2:14" ht="15" customHeight="1">
      <c r="B40" s="6" t="s">
        <v>46</v>
      </c>
      <c r="C40" s="9">
        <v>3664.46</v>
      </c>
      <c r="D40" s="10">
        <f t="shared" si="0"/>
        <v>15</v>
      </c>
      <c r="E40" s="10">
        <f t="shared" si="1"/>
        <v>15</v>
      </c>
      <c r="F40" s="10">
        <v>15</v>
      </c>
      <c r="G40" s="10">
        <v>3664.46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26"/>
    </row>
    <row r="41" spans="2:14" ht="15" customHeight="1">
      <c r="B41" s="6" t="s">
        <v>47</v>
      </c>
      <c r="C41" s="9">
        <v>2089.4</v>
      </c>
      <c r="D41" s="10">
        <f t="shared" si="0"/>
        <v>14</v>
      </c>
      <c r="E41" s="10">
        <f t="shared" si="1"/>
        <v>14</v>
      </c>
      <c r="F41" s="10">
        <v>14</v>
      </c>
      <c r="G41" s="10">
        <v>2089.4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6"/>
    </row>
    <row r="42" spans="2:14" ht="15" customHeight="1">
      <c r="B42" s="6" t="s">
        <v>48</v>
      </c>
      <c r="C42" s="9">
        <v>747.7</v>
      </c>
      <c r="D42" s="10">
        <f t="shared" si="0"/>
        <v>14</v>
      </c>
      <c r="E42" s="10">
        <f t="shared" si="1"/>
        <v>14</v>
      </c>
      <c r="F42" s="10">
        <v>13</v>
      </c>
      <c r="G42" s="10">
        <v>487.7</v>
      </c>
      <c r="H42" s="10">
        <v>1</v>
      </c>
      <c r="I42" s="10">
        <v>260</v>
      </c>
      <c r="J42" s="10">
        <v>0</v>
      </c>
      <c r="K42" s="10">
        <v>0</v>
      </c>
      <c r="L42" s="10">
        <v>0</v>
      </c>
      <c r="M42" s="10">
        <v>0</v>
      </c>
      <c r="N42" s="26"/>
    </row>
    <row r="43" spans="2:14" ht="15" customHeight="1">
      <c r="B43" s="6" t="s">
        <v>49</v>
      </c>
      <c r="C43" s="9">
        <v>848</v>
      </c>
      <c r="D43" s="10">
        <f t="shared" si="0"/>
        <v>5</v>
      </c>
      <c r="E43" s="10">
        <f t="shared" si="1"/>
        <v>5</v>
      </c>
      <c r="F43" s="10">
        <v>5</v>
      </c>
      <c r="G43" s="10">
        <v>848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6"/>
    </row>
    <row r="44" spans="2:14" ht="15" customHeight="1">
      <c r="B44" s="6" t="s">
        <v>50</v>
      </c>
      <c r="C44" s="9">
        <v>2637.73</v>
      </c>
      <c r="D44" s="10">
        <f t="shared" si="0"/>
        <v>18</v>
      </c>
      <c r="E44" s="10">
        <f t="shared" si="1"/>
        <v>18</v>
      </c>
      <c r="F44" s="10">
        <v>17</v>
      </c>
      <c r="G44" s="10">
        <v>2507.73</v>
      </c>
      <c r="H44" s="10">
        <v>1</v>
      </c>
      <c r="I44" s="10">
        <v>130</v>
      </c>
      <c r="J44" s="10">
        <v>0</v>
      </c>
      <c r="K44" s="10">
        <v>0</v>
      </c>
      <c r="L44" s="10">
        <v>0</v>
      </c>
      <c r="M44" s="10">
        <v>0</v>
      </c>
      <c r="N44" s="26"/>
    </row>
    <row r="45" spans="2:14" ht="15" customHeight="1">
      <c r="B45" s="6" t="s">
        <v>51</v>
      </c>
      <c r="C45" s="9">
        <v>545.5</v>
      </c>
      <c r="D45" s="10">
        <f t="shared" si="0"/>
        <v>17</v>
      </c>
      <c r="E45" s="10">
        <f t="shared" si="1"/>
        <v>17</v>
      </c>
      <c r="F45" s="10">
        <v>17</v>
      </c>
      <c r="G45" s="10">
        <v>545.5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6"/>
    </row>
    <row r="46" spans="2:14" ht="15" customHeight="1">
      <c r="B46" s="6" t="s">
        <v>52</v>
      </c>
      <c r="C46" s="9">
        <v>7640.11</v>
      </c>
      <c r="D46" s="10">
        <f t="shared" si="0"/>
        <v>26</v>
      </c>
      <c r="E46" s="10">
        <f t="shared" si="1"/>
        <v>26</v>
      </c>
      <c r="F46" s="10">
        <v>24</v>
      </c>
      <c r="G46" s="10">
        <v>5841.110000000001</v>
      </c>
      <c r="H46" s="10">
        <v>2</v>
      </c>
      <c r="I46" s="10">
        <v>1799</v>
      </c>
      <c r="J46" s="10">
        <v>0</v>
      </c>
      <c r="K46" s="10">
        <v>0</v>
      </c>
      <c r="L46" s="10">
        <v>0</v>
      </c>
      <c r="M46" s="10">
        <v>0</v>
      </c>
      <c r="N46" s="26"/>
    </row>
    <row r="47" spans="2:14" ht="15" customHeight="1">
      <c r="B47" s="6" t="s">
        <v>53</v>
      </c>
      <c r="C47" s="9">
        <v>1329.5900000000001</v>
      </c>
      <c r="D47" s="10">
        <f t="shared" si="0"/>
        <v>16</v>
      </c>
      <c r="E47" s="10">
        <f t="shared" si="1"/>
        <v>16</v>
      </c>
      <c r="F47" s="10">
        <v>16</v>
      </c>
      <c r="G47" s="10">
        <v>1329.5900000000001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6"/>
    </row>
    <row r="48" spans="2:14" ht="15" customHeight="1">
      <c r="B48" s="6" t="s">
        <v>54</v>
      </c>
      <c r="C48" s="9">
        <v>3329</v>
      </c>
      <c r="D48" s="10">
        <f t="shared" si="0"/>
        <v>17</v>
      </c>
      <c r="E48" s="10">
        <f t="shared" si="1"/>
        <v>17</v>
      </c>
      <c r="F48" s="10">
        <v>13</v>
      </c>
      <c r="G48" s="10">
        <v>1492</v>
      </c>
      <c r="H48" s="10">
        <v>4</v>
      </c>
      <c r="I48" s="10">
        <v>1837</v>
      </c>
      <c r="J48" s="10">
        <v>0</v>
      </c>
      <c r="K48" s="10">
        <v>0</v>
      </c>
      <c r="L48" s="10">
        <v>0</v>
      </c>
      <c r="M48" s="10">
        <v>0</v>
      </c>
      <c r="N48" s="26"/>
    </row>
    <row r="49" spans="2:14" ht="15" customHeight="1">
      <c r="B49" s="6" t="s">
        <v>55</v>
      </c>
      <c r="C49" s="9">
        <v>230.67</v>
      </c>
      <c r="D49" s="10">
        <f t="shared" si="0"/>
        <v>6</v>
      </c>
      <c r="E49" s="10">
        <f t="shared" si="1"/>
        <v>6</v>
      </c>
      <c r="F49" s="10">
        <v>6</v>
      </c>
      <c r="G49" s="10">
        <v>230.67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26"/>
    </row>
    <row r="50" spans="2:14" ht="15" customHeight="1">
      <c r="B50" s="6" t="s">
        <v>56</v>
      </c>
      <c r="C50" s="9">
        <v>2302.79</v>
      </c>
      <c r="D50" s="10">
        <f t="shared" si="0"/>
        <v>9</v>
      </c>
      <c r="E50" s="10">
        <f t="shared" si="1"/>
        <v>9</v>
      </c>
      <c r="F50" s="10">
        <v>7</v>
      </c>
      <c r="G50" s="10">
        <v>1798.79</v>
      </c>
      <c r="H50" s="10">
        <v>2</v>
      </c>
      <c r="I50" s="10">
        <v>504</v>
      </c>
      <c r="J50" s="10">
        <v>0</v>
      </c>
      <c r="K50" s="10">
        <v>0</v>
      </c>
      <c r="L50" s="10">
        <v>0</v>
      </c>
      <c r="M50" s="10">
        <v>0</v>
      </c>
      <c r="N50" s="26"/>
    </row>
    <row r="51" spans="2:14" ht="15" customHeight="1">
      <c r="B51" s="6" t="s">
        <v>57</v>
      </c>
      <c r="C51" s="9">
        <v>2736.2400000000002</v>
      </c>
      <c r="D51" s="10">
        <f t="shared" si="0"/>
        <v>10</v>
      </c>
      <c r="E51" s="10">
        <f t="shared" si="1"/>
        <v>10</v>
      </c>
      <c r="F51" s="10">
        <v>10</v>
      </c>
      <c r="G51" s="10">
        <v>2736.2400000000002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26"/>
    </row>
    <row r="52" spans="2:14" ht="15" customHeight="1">
      <c r="B52" s="6" t="s">
        <v>58</v>
      </c>
      <c r="C52" s="9">
        <v>2420.491</v>
      </c>
      <c r="D52" s="10">
        <f t="shared" si="0"/>
        <v>27</v>
      </c>
      <c r="E52" s="10">
        <f t="shared" si="1"/>
        <v>27</v>
      </c>
      <c r="F52" s="10">
        <v>27</v>
      </c>
      <c r="G52" s="10">
        <v>2420.491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26"/>
    </row>
    <row r="53" spans="2:14" ht="15" customHeight="1">
      <c r="B53" s="6" t="s">
        <v>59</v>
      </c>
      <c r="C53" s="9">
        <v>4441.815</v>
      </c>
      <c r="D53" s="10">
        <f t="shared" si="0"/>
        <v>32</v>
      </c>
      <c r="E53" s="10">
        <f t="shared" si="1"/>
        <v>31</v>
      </c>
      <c r="F53" s="10">
        <v>20</v>
      </c>
      <c r="G53" s="10">
        <v>2880.1600000000003</v>
      </c>
      <c r="H53" s="10">
        <v>1</v>
      </c>
      <c r="I53" s="10">
        <v>514</v>
      </c>
      <c r="J53" s="10">
        <v>10</v>
      </c>
      <c r="K53" s="10">
        <v>1044.655</v>
      </c>
      <c r="L53" s="10">
        <v>1</v>
      </c>
      <c r="M53" s="10">
        <v>3</v>
      </c>
      <c r="N53" s="26"/>
    </row>
    <row r="54" spans="2:14" ht="15" customHeight="1">
      <c r="B54" s="7" t="s">
        <v>60</v>
      </c>
      <c r="C54" s="10">
        <f>SUM(C7:C53)</f>
        <v>209013.004</v>
      </c>
      <c r="D54" s="10">
        <f>SUM(D7:D53)</f>
        <v>885</v>
      </c>
      <c r="E54" s="10">
        <f>SUM(E7:E53)</f>
        <v>884</v>
      </c>
      <c r="F54" s="10">
        <f aca="true" t="shared" si="2" ref="F54:M54">SUM(F7:F53)</f>
        <v>837</v>
      </c>
      <c r="G54" s="10">
        <f t="shared" si="2"/>
        <v>181643.198</v>
      </c>
      <c r="H54" s="10">
        <f t="shared" si="2"/>
        <v>35</v>
      </c>
      <c r="I54" s="10">
        <f t="shared" si="2"/>
        <v>26126.150999999998</v>
      </c>
      <c r="J54" s="10">
        <f t="shared" si="2"/>
        <v>12</v>
      </c>
      <c r="K54" s="10">
        <f t="shared" si="2"/>
        <v>1240.655</v>
      </c>
      <c r="L54" s="10">
        <f t="shared" si="2"/>
        <v>1</v>
      </c>
      <c r="M54" s="10">
        <f t="shared" si="2"/>
        <v>3</v>
      </c>
      <c r="N54" s="26"/>
    </row>
    <row r="55" ht="22.5" customHeight="1"/>
    <row r="56" spans="2:7" ht="15" customHeight="1">
      <c r="B56" s="11"/>
      <c r="C56" s="11" t="s">
        <v>61</v>
      </c>
      <c r="D56" s="11" t="s">
        <v>62</v>
      </c>
      <c r="E56" s="12" t="s">
        <v>63</v>
      </c>
      <c r="F56" s="12" t="s">
        <v>64</v>
      </c>
      <c r="G56" s="11" t="s">
        <v>65</v>
      </c>
    </row>
    <row r="57" spans="2:7" ht="15" customHeight="1">
      <c r="B57" s="13" t="s">
        <v>66</v>
      </c>
      <c r="C57" s="14">
        <f>C54*1</f>
        <v>209013.004</v>
      </c>
      <c r="D57" s="10">
        <f>(G54+I54+K54)*1</f>
        <v>209010.004</v>
      </c>
      <c r="E57" s="10">
        <f>G54*1</f>
        <v>181643.198</v>
      </c>
      <c r="F57" s="10">
        <f>I54*1</f>
        <v>26126.150999999998</v>
      </c>
      <c r="G57" s="10">
        <f>K54*1</f>
        <v>1240.655</v>
      </c>
    </row>
    <row r="58" spans="2:7" ht="15" customHeight="1">
      <c r="B58" s="15"/>
      <c r="C58" s="15"/>
      <c r="D58" s="16">
        <f>E58+F58+G58</f>
        <v>1</v>
      </c>
      <c r="E58" s="16">
        <f>E57/D57*1</f>
        <v>0.8690646118546556</v>
      </c>
      <c r="F58" s="16">
        <f>F57/D57*1</f>
        <v>0.12499952394623177</v>
      </c>
      <c r="G58" s="16">
        <f>G57/D57*1</f>
        <v>0.00593586419911269</v>
      </c>
    </row>
    <row r="59" spans="2:7" ht="15" customHeight="1">
      <c r="B59" s="13" t="s">
        <v>67</v>
      </c>
      <c r="C59" s="14">
        <f>D54*1</f>
        <v>885</v>
      </c>
      <c r="D59" s="10">
        <f>E54*1</f>
        <v>884</v>
      </c>
      <c r="E59" s="10">
        <f>F54*1</f>
        <v>837</v>
      </c>
      <c r="F59" s="10">
        <f>H54*1</f>
        <v>35</v>
      </c>
      <c r="G59" s="10">
        <f>J54*1</f>
        <v>12</v>
      </c>
    </row>
    <row r="60" spans="2:7" ht="15" customHeight="1">
      <c r="B60" s="15"/>
      <c r="C60" s="15"/>
      <c r="D60" s="16">
        <f>E60+F60+G60</f>
        <v>0.9999999999999999</v>
      </c>
      <c r="E60" s="16">
        <f>E59/D59*1</f>
        <v>0.9468325791855203</v>
      </c>
      <c r="F60" s="16">
        <f>F59/D59*1</f>
        <v>0.03959276018099547</v>
      </c>
      <c r="G60" s="16">
        <f>G59/D59*1</f>
        <v>0.013574660633484163</v>
      </c>
    </row>
  </sheetData>
  <sheetProtection/>
  <mergeCells count="7">
    <mergeCell ref="C2:G2"/>
    <mergeCell ref="J2:L2"/>
    <mergeCell ref="D5:E5"/>
    <mergeCell ref="F5:G5"/>
    <mergeCell ref="H5:I5"/>
    <mergeCell ref="J5:K5"/>
    <mergeCell ref="L5:M5"/>
  </mergeCells>
  <printOptions/>
  <pageMargins left="0.2755905511811024" right="0.2755905511811024" top="0.7086614173228347" bottom="0.7086614173228347" header="0.5118110236220472" footer="0.5118110236220472"/>
  <pageSetup fitToHeight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r.kimigafukuro</cp:lastModifiedBy>
  <cp:lastPrinted>2020-03-30T01:59:53Z</cp:lastPrinted>
  <dcterms:modified xsi:type="dcterms:W3CDTF">2020-03-30T02:45:13Z</dcterms:modified>
  <cp:category/>
  <cp:version/>
  <cp:contentType/>
  <cp:contentStatus/>
</cp:coreProperties>
</file>