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c\Desktop\"/>
    </mc:Choice>
  </mc:AlternateContent>
  <bookViews>
    <workbookView xWindow="0" yWindow="0" windowWidth="19200" windowHeight="11280"/>
  </bookViews>
  <sheets>
    <sheet name="項目別構成率表" sheetId="1" r:id="rId1"/>
  </sheets>
  <definedNames>
    <definedName name="_xlnm.Print_Area" localSheetId="0">項目別構成率表!A1:S74</definedName>
  </definedNames>
  <calcPr calcId="152511"/>
</workbook>
</file>

<file path=xl/calcChain.xml><?xml version="1.0" encoding="utf-8"?>
<calcChain xmlns="http://schemas.openxmlformats.org/spreadsheetml/2006/main">
  <c r="Q71" i="1" l="1"/>
  <c r="J71" i="1"/>
  <c r="Q70" i="1"/>
  <c r="J70" i="1"/>
  <c r="J69" i="1"/>
  <c r="Q68" i="1"/>
  <c r="J68" i="1"/>
  <c r="Q67" i="1"/>
  <c r="J67" i="1"/>
  <c r="J66" i="1"/>
  <c r="Q65" i="1"/>
  <c r="J65" i="1"/>
  <c r="Q64" i="1"/>
  <c r="J64" i="1"/>
  <c r="J63" i="1"/>
  <c r="Q62" i="1"/>
  <c r="J62" i="1"/>
  <c r="Q61" i="1"/>
  <c r="J61" i="1"/>
  <c r="J60" i="1"/>
  <c r="Q59" i="1"/>
  <c r="J59" i="1"/>
  <c r="Q58" i="1"/>
  <c r="J58" i="1"/>
  <c r="J57" i="1"/>
  <c r="Q56" i="1"/>
  <c r="J56" i="1"/>
  <c r="Q55" i="1"/>
  <c r="J55" i="1"/>
  <c r="J54" i="1"/>
  <c r="Q53" i="1"/>
  <c r="J53" i="1"/>
  <c r="Q52" i="1"/>
  <c r="J52" i="1"/>
  <c r="J51" i="1"/>
  <c r="Q50" i="1"/>
  <c r="J50" i="1"/>
  <c r="Q49" i="1"/>
  <c r="J49" i="1"/>
  <c r="J48" i="1"/>
  <c r="Q47" i="1"/>
  <c r="J47" i="1"/>
  <c r="Q46" i="1"/>
  <c r="J46" i="1"/>
  <c r="J45" i="1"/>
  <c r="Q44" i="1"/>
  <c r="J44" i="1"/>
  <c r="Q43" i="1"/>
  <c r="J43" i="1"/>
  <c r="J42" i="1"/>
  <c r="Q41" i="1"/>
  <c r="J41" i="1"/>
  <c r="Q40" i="1"/>
  <c r="J40" i="1"/>
  <c r="J39" i="1"/>
  <c r="Q38" i="1"/>
  <c r="J38" i="1"/>
  <c r="Q37" i="1"/>
  <c r="J37" i="1"/>
  <c r="J36" i="1"/>
  <c r="Q35" i="1"/>
  <c r="J35" i="1"/>
  <c r="Q34" i="1"/>
  <c r="J34" i="1"/>
  <c r="J33" i="1"/>
  <c r="Q32" i="1"/>
  <c r="J32" i="1"/>
  <c r="Q31" i="1"/>
  <c r="J31" i="1"/>
  <c r="J30" i="1"/>
  <c r="Q29" i="1"/>
  <c r="J29" i="1"/>
  <c r="Q28" i="1"/>
  <c r="J28" i="1"/>
  <c r="J27" i="1"/>
  <c r="Q26" i="1"/>
  <c r="J26" i="1"/>
  <c r="Q25" i="1"/>
  <c r="J25" i="1"/>
  <c r="J24" i="1"/>
  <c r="J23" i="1"/>
  <c r="J22" i="1"/>
  <c r="J21" i="1"/>
  <c r="J20" i="1"/>
  <c r="J19" i="1"/>
  <c r="J18" i="1"/>
  <c r="J17" i="1"/>
  <c r="J16" i="1"/>
  <c r="J15" i="1"/>
  <c r="I12" i="1"/>
  <c r="I11" i="1"/>
  <c r="H11" i="1"/>
  <c r="J11" i="1" s="1"/>
  <c r="I10" i="1"/>
  <c r="G9" i="1"/>
  <c r="L9" i="1" s="1"/>
  <c r="I8" i="1"/>
  <c r="I7" i="1"/>
  <c r="I6" i="1"/>
</calcChain>
</file>

<file path=xl/sharedStrings.xml><?xml version="1.0" encoding="utf-8"?>
<sst xmlns="http://schemas.openxmlformats.org/spreadsheetml/2006/main" count="136" uniqueCount="48">
  <si>
    <t>施設数</t>
  </si>
  <si>
    <t>構成比率</t>
  </si>
  <si>
    <t>全調査ベール</t>
  </si>
  <si>
    <t>品質検査済み保管施設数</t>
  </si>
  <si>
    <t>ボトル総本数</t>
  </si>
  <si>
    <t>総合判定</t>
  </si>
  <si>
    <t>　Ａ</t>
  </si>
  <si>
    <t>総重量（ｇ）</t>
  </si>
  <si>
    <t>　Ｂ</t>
  </si>
  <si>
    <t>　Ｄ</t>
  </si>
  <si>
    <t>Ｄ</t>
  </si>
  <si>
    <t>D　:合計点数が８０点以下</t>
  </si>
  <si>
    <t>Ｄ（Ａ）</t>
  </si>
  <si>
    <t>Ｄ（Ａ）：丸ﾎﾞﾄﾙのため　総合ＡであるがＤ判定</t>
  </si>
  <si>
    <t>Ｄ（Ｂ）</t>
  </si>
  <si>
    <t>Ｄ（Ｂ）：丸ﾎﾞﾄﾙのため　総合ＢであるがＤ判定</t>
  </si>
  <si>
    <t>項目</t>
  </si>
  <si>
    <t>ランク</t>
  </si>
  <si>
    <t>ベール状態</t>
  </si>
  <si>
    <t>外観汚れ程度</t>
  </si>
  <si>
    <t>ベールの積み付け
安定性</t>
  </si>
  <si>
    <t>ベールの解体性</t>
  </si>
  <si>
    <t>各評価項目に該当する本数（個数）・重量と
全調査ベールに対する比率</t>
  </si>
  <si>
    <t>異常なＰＥＴボトル</t>
  </si>
  <si>
    <t>キャップ付き
ボトル</t>
  </si>
  <si>
    <t>比率</t>
  </si>
  <si>
    <t>本数</t>
  </si>
  <si>
    <t>重量（ｇ）</t>
  </si>
  <si>
    <t>中身が残っている
ボトル</t>
  </si>
  <si>
    <t>識別マークのない
ＰＥＴボトル</t>
  </si>
  <si>
    <t>ﾃｰﾌﾟや塗料が
付着した
ＰＥＴボトル</t>
  </si>
  <si>
    <t>異物の入った
ＰＥＴボトル</t>
  </si>
  <si>
    <t>縦潰れや
カットされた
ＰＥＴボトル</t>
  </si>
  <si>
    <t>夾雑異物</t>
  </si>
  <si>
    <t>塩ビボトル</t>
  </si>
  <si>
    <t>ポリエチレン等
のボトル</t>
  </si>
  <si>
    <t>缶類</t>
  </si>
  <si>
    <t>個数</t>
  </si>
  <si>
    <t>ガラスびん類</t>
  </si>
  <si>
    <t>陶磁器類</t>
  </si>
  <si>
    <t>紙製容器類</t>
  </si>
  <si>
    <t>ポリ袋等袋類</t>
  </si>
  <si>
    <t>プラスチック
トレー類</t>
  </si>
  <si>
    <t>砂・土砂等</t>
  </si>
  <si>
    <t>その他
夾雑物</t>
  </si>
  <si>
    <t>平成２９年度　ＰＥＴボトル品質調査結果（評価項目別のランクの構成比率）（平成30年 3月30日時点）</t>
  </si>
  <si>
    <t>出力日：平成30年 3月30日</t>
  </si>
  <si>
    <t>全市町村（組合）の保管施設数＝８８０　　　未検査市町村（組合）保管施設数＝０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</si>
</sst>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 ;[Red]\-#,##0\ "/>
    <numFmt numFmtId="178" formatCode="0.0%"/>
    <numFmt numFmtId="179" formatCode="0.0000%"/>
    <numFmt numFmtId="180" formatCode="0.000%"/>
  </numFmts>
  <fonts count="247" x14ac:knownFonts="1">
    <font>
      <sz val="10"/>
      <color indexed="8"/>
      <name val="ＭＳ Ｐゴシック"/>
      <family val="2"/>
      <scheme val="minor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none">
        <fgColor auto="1"/>
        <bgColor auto="1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7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vertical="center"/>
    </xf>
    <xf numFmtId="0" fontId="13" fillId="2" borderId="1" xfId="0" applyNumberFormat="1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vertical="center"/>
    </xf>
    <xf numFmtId="0" fontId="17" fillId="2" borderId="1" xfId="0" applyNumberFormat="1" applyFont="1" applyFill="1" applyBorder="1" applyAlignment="1">
      <alignment vertical="center"/>
    </xf>
    <xf numFmtId="0" fontId="18" fillId="2" borderId="1" xfId="0" applyNumberFormat="1" applyFont="1" applyFill="1" applyBorder="1" applyAlignment="1">
      <alignment vertical="center"/>
    </xf>
    <xf numFmtId="0" fontId="19" fillId="2" borderId="1" xfId="0" applyNumberFormat="1" applyFont="1" applyFill="1" applyBorder="1" applyAlignment="1">
      <alignment vertical="center"/>
    </xf>
    <xf numFmtId="0" fontId="20" fillId="2" borderId="1" xfId="0" applyNumberFormat="1" applyFont="1" applyFill="1" applyBorder="1" applyAlignment="1">
      <alignment vertical="center"/>
    </xf>
    <xf numFmtId="0" fontId="21" fillId="2" borderId="1" xfId="0" applyNumberFormat="1" applyFont="1" applyFill="1" applyBorder="1" applyAlignment="1">
      <alignment vertical="center"/>
    </xf>
    <xf numFmtId="0" fontId="22" fillId="2" borderId="1" xfId="0" applyNumberFormat="1" applyFont="1" applyFill="1" applyBorder="1" applyAlignment="1">
      <alignment vertical="center"/>
    </xf>
    <xf numFmtId="0" fontId="23" fillId="2" borderId="1" xfId="0" applyNumberFormat="1" applyFont="1" applyFill="1" applyBorder="1" applyAlignment="1">
      <alignment vertical="center"/>
    </xf>
    <xf numFmtId="0" fontId="24" fillId="2" borderId="1" xfId="0" applyNumberFormat="1" applyFont="1" applyFill="1" applyBorder="1" applyAlignment="1">
      <alignment horizontal="left" vertical="center"/>
    </xf>
    <xf numFmtId="0" fontId="25" fillId="2" borderId="1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vertical="center"/>
    </xf>
    <xf numFmtId="0" fontId="27" fillId="2" borderId="1" xfId="0" applyNumberFormat="1" applyFont="1" applyFill="1" applyBorder="1" applyAlignment="1">
      <alignment vertical="center"/>
    </xf>
    <xf numFmtId="0" fontId="28" fillId="2" borderId="1" xfId="0" applyNumberFormat="1" applyFont="1" applyFill="1" applyBorder="1" applyAlignment="1">
      <alignment vertical="center"/>
    </xf>
    <xf numFmtId="0" fontId="29" fillId="2" borderId="1" xfId="0" applyNumberFormat="1" applyFont="1" applyFill="1" applyBorder="1" applyAlignment="1">
      <alignment vertical="center"/>
    </xf>
    <xf numFmtId="0" fontId="30" fillId="2" borderId="1" xfId="0" applyNumberFormat="1" applyFont="1" applyFill="1" applyBorder="1" applyAlignment="1">
      <alignment vertical="center"/>
    </xf>
    <xf numFmtId="0" fontId="31" fillId="2" borderId="1" xfId="0" applyNumberFormat="1" applyFont="1" applyFill="1" applyBorder="1" applyAlignment="1">
      <alignment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0" fontId="34" fillId="2" borderId="1" xfId="0" applyNumberFormat="1" applyFont="1" applyFill="1" applyBorder="1" applyAlignment="1">
      <alignment vertical="center"/>
    </xf>
    <xf numFmtId="0" fontId="35" fillId="2" borderId="1" xfId="0" applyNumberFormat="1" applyFont="1" applyFill="1" applyBorder="1" applyAlignment="1">
      <alignment vertical="center"/>
    </xf>
    <xf numFmtId="0" fontId="36" fillId="2" borderId="1" xfId="0" applyNumberFormat="1" applyFont="1" applyFill="1" applyBorder="1" applyAlignment="1">
      <alignment vertical="center"/>
    </xf>
    <xf numFmtId="0" fontId="37" fillId="2" borderId="1" xfId="0" applyNumberFormat="1" applyFont="1" applyFill="1" applyBorder="1" applyAlignment="1">
      <alignment vertical="center"/>
    </xf>
    <xf numFmtId="0" fontId="38" fillId="2" borderId="1" xfId="0" applyNumberFormat="1" applyFont="1" applyFill="1" applyBorder="1" applyAlignment="1">
      <alignment vertical="center"/>
    </xf>
    <xf numFmtId="0" fontId="39" fillId="2" borderId="1" xfId="0" applyNumberFormat="1" applyFont="1" applyFill="1" applyBorder="1" applyAlignment="1">
      <alignment vertical="center"/>
    </xf>
    <xf numFmtId="0" fontId="40" fillId="2" borderId="1" xfId="0" applyNumberFormat="1" applyFont="1" applyFill="1" applyBorder="1" applyAlignment="1">
      <alignment vertical="center"/>
    </xf>
    <xf numFmtId="0" fontId="41" fillId="2" borderId="1" xfId="0" applyNumberFormat="1" applyFont="1" applyFill="1" applyBorder="1" applyAlignment="1">
      <alignment vertical="center"/>
    </xf>
    <xf numFmtId="0" fontId="42" fillId="2" borderId="1" xfId="0" applyNumberFormat="1" applyFont="1" applyFill="1" applyBorder="1" applyAlignment="1">
      <alignment horizontal="left" vertical="center"/>
    </xf>
    <xf numFmtId="0" fontId="43" fillId="2" borderId="1" xfId="0" applyNumberFormat="1" applyFont="1" applyFill="1" applyBorder="1" applyAlignment="1">
      <alignment horizontal="center" vertical="center"/>
    </xf>
    <xf numFmtId="0" fontId="44" fillId="2" borderId="1" xfId="0" applyNumberFormat="1" applyFont="1" applyFill="1" applyBorder="1" applyAlignment="1">
      <alignment vertical="center"/>
    </xf>
    <xf numFmtId="0" fontId="45" fillId="2" borderId="1" xfId="0" applyNumberFormat="1" applyFont="1" applyFill="1" applyBorder="1" applyAlignment="1">
      <alignment vertical="center"/>
    </xf>
    <xf numFmtId="0" fontId="46" fillId="2" borderId="1" xfId="0" applyNumberFormat="1" applyFont="1" applyFill="1" applyBorder="1" applyAlignment="1">
      <alignment vertical="center"/>
    </xf>
    <xf numFmtId="0" fontId="47" fillId="2" borderId="1" xfId="0" applyNumberFormat="1" applyFont="1" applyFill="1" applyBorder="1" applyAlignment="1">
      <alignment vertical="center"/>
    </xf>
    <xf numFmtId="0" fontId="48" fillId="2" borderId="1" xfId="0" applyNumberFormat="1" applyFont="1" applyFill="1" applyBorder="1" applyAlignment="1">
      <alignment vertical="center"/>
    </xf>
    <xf numFmtId="0" fontId="49" fillId="2" borderId="1" xfId="0" applyNumberFormat="1" applyFont="1" applyFill="1" applyBorder="1" applyAlignment="1">
      <alignment vertical="center"/>
    </xf>
    <xf numFmtId="0" fontId="50" fillId="2" borderId="1" xfId="0" applyNumberFormat="1" applyFont="1" applyFill="1" applyBorder="1" applyAlignment="1">
      <alignment horizontal="center" vertical="center"/>
    </xf>
    <xf numFmtId="0" fontId="51" fillId="2" borderId="1" xfId="0" applyNumberFormat="1" applyFont="1" applyFill="1" applyBorder="1" applyAlignment="1">
      <alignment horizontal="center" vertical="center"/>
    </xf>
    <xf numFmtId="0" fontId="52" fillId="2" borderId="1" xfId="0" applyNumberFormat="1" applyFont="1" applyFill="1" applyBorder="1" applyAlignment="1">
      <alignment vertical="center"/>
    </xf>
    <xf numFmtId="0" fontId="53" fillId="2" borderId="1" xfId="0" applyNumberFormat="1" applyFont="1" applyFill="1" applyBorder="1" applyAlignment="1">
      <alignment vertical="center"/>
    </xf>
    <xf numFmtId="0" fontId="54" fillId="2" borderId="1" xfId="0" applyNumberFormat="1" applyFont="1" applyFill="1" applyBorder="1" applyAlignment="1">
      <alignment vertical="center"/>
    </xf>
    <xf numFmtId="0" fontId="55" fillId="2" borderId="1" xfId="0" applyNumberFormat="1" applyFont="1" applyFill="1" applyBorder="1" applyAlignment="1">
      <alignment vertical="center"/>
    </xf>
    <xf numFmtId="0" fontId="56" fillId="2" borderId="1" xfId="0" applyNumberFormat="1" applyFont="1" applyFill="1" applyBorder="1" applyAlignment="1">
      <alignment vertical="center"/>
    </xf>
    <xf numFmtId="0" fontId="57" fillId="2" borderId="1" xfId="0" applyNumberFormat="1" applyFont="1" applyFill="1" applyBorder="1" applyAlignment="1">
      <alignment vertical="center"/>
    </xf>
    <xf numFmtId="0" fontId="58" fillId="2" borderId="1" xfId="0" applyNumberFormat="1" applyFont="1" applyFill="1" applyBorder="1" applyAlignment="1">
      <alignment vertical="center"/>
    </xf>
    <xf numFmtId="0" fontId="59" fillId="0" borderId="1" xfId="0" applyNumberFormat="1" applyFont="1" applyFill="1" applyBorder="1" applyAlignment="1">
      <alignment vertical="center"/>
    </xf>
    <xf numFmtId="0" fontId="60" fillId="0" borderId="1" xfId="0" applyNumberFormat="1" applyFont="1" applyFill="1" applyBorder="1" applyAlignment="1">
      <alignment horizontal="left" vertical="center"/>
    </xf>
    <xf numFmtId="0" fontId="61" fillId="0" borderId="1" xfId="0" applyNumberFormat="1" applyFont="1" applyFill="1" applyBorder="1" applyAlignment="1">
      <alignment horizontal="center" vertical="center"/>
    </xf>
    <xf numFmtId="0" fontId="62" fillId="0" borderId="1" xfId="0" applyNumberFormat="1" applyFont="1" applyFill="1" applyBorder="1" applyAlignment="1">
      <alignment vertical="center"/>
    </xf>
    <xf numFmtId="0" fontId="63" fillId="0" borderId="1" xfId="0" applyNumberFormat="1" applyFont="1" applyFill="1" applyBorder="1" applyAlignment="1">
      <alignment vertical="center"/>
    </xf>
    <xf numFmtId="0" fontId="64" fillId="0" borderId="1" xfId="0" applyNumberFormat="1" applyFont="1" applyFill="1" applyBorder="1" applyAlignment="1">
      <alignment vertical="center"/>
    </xf>
    <xf numFmtId="0" fontId="65" fillId="0" borderId="1" xfId="0" applyNumberFormat="1" applyFont="1" applyFill="1" applyBorder="1" applyAlignment="1">
      <alignment vertical="center"/>
    </xf>
    <xf numFmtId="0" fontId="66" fillId="0" borderId="1" xfId="0" applyNumberFormat="1" applyFont="1" applyFill="1" applyBorder="1" applyAlignment="1">
      <alignment vertical="center"/>
    </xf>
    <xf numFmtId="0" fontId="67" fillId="0" borderId="1" xfId="0" applyNumberFormat="1" applyFont="1" applyFill="1" applyBorder="1" applyAlignment="1">
      <alignment vertical="center"/>
    </xf>
    <xf numFmtId="0" fontId="68" fillId="0" borderId="1" xfId="0" applyNumberFormat="1" applyFont="1" applyFill="1" applyBorder="1" applyAlignment="1">
      <alignment horizontal="center" vertical="center"/>
    </xf>
    <xf numFmtId="0" fontId="69" fillId="0" borderId="1" xfId="0" applyNumberFormat="1" applyFont="1" applyFill="1" applyBorder="1" applyAlignment="1">
      <alignment horizontal="center" vertical="center"/>
    </xf>
    <xf numFmtId="0" fontId="70" fillId="0" borderId="1" xfId="0" applyNumberFormat="1" applyFont="1" applyFill="1" applyBorder="1" applyAlignment="1">
      <alignment vertical="center"/>
    </xf>
    <xf numFmtId="0" fontId="71" fillId="0" borderId="1" xfId="0" applyNumberFormat="1" applyFont="1" applyFill="1" applyBorder="1" applyAlignment="1">
      <alignment vertical="center"/>
    </xf>
    <xf numFmtId="0" fontId="72" fillId="0" borderId="1" xfId="0" applyNumberFormat="1" applyFont="1" applyFill="1" applyBorder="1" applyAlignment="1">
      <alignment vertical="center"/>
    </xf>
    <xf numFmtId="0" fontId="73" fillId="0" borderId="1" xfId="0" applyNumberFormat="1" applyFont="1" applyFill="1" applyBorder="1" applyAlignment="1">
      <alignment vertical="center"/>
    </xf>
    <xf numFmtId="0" fontId="74" fillId="0" borderId="1" xfId="0" applyNumberFormat="1" applyFont="1" applyFill="1" applyBorder="1" applyAlignment="1">
      <alignment vertical="center"/>
    </xf>
    <xf numFmtId="0" fontId="75" fillId="0" borderId="1" xfId="0" applyNumberFormat="1" applyFont="1" applyFill="1" applyBorder="1" applyAlignment="1">
      <alignment vertical="center"/>
    </xf>
    <xf numFmtId="0" fontId="76" fillId="0" borderId="1" xfId="0" applyNumberFormat="1" applyFont="1" applyFill="1" applyBorder="1" applyAlignment="1">
      <alignment vertical="center"/>
    </xf>
    <xf numFmtId="0" fontId="77" fillId="0" borderId="1" xfId="0" applyNumberFormat="1" applyFont="1" applyFill="1" applyBorder="1" applyAlignment="1">
      <alignment horizontal="left" vertical="center"/>
    </xf>
    <xf numFmtId="0" fontId="78" fillId="0" borderId="1" xfId="0" applyNumberFormat="1" applyFont="1" applyFill="1" applyBorder="1" applyAlignment="1">
      <alignment horizontal="center" vertical="center"/>
    </xf>
    <xf numFmtId="0" fontId="79" fillId="0" borderId="1" xfId="0" applyNumberFormat="1" applyFont="1" applyFill="1" applyBorder="1" applyAlignment="1">
      <alignment vertical="center"/>
    </xf>
    <xf numFmtId="0" fontId="80" fillId="0" borderId="1" xfId="0" applyNumberFormat="1" applyFont="1" applyFill="1" applyBorder="1" applyAlignment="1">
      <alignment vertical="center"/>
    </xf>
    <xf numFmtId="0" fontId="81" fillId="0" borderId="1" xfId="0" applyNumberFormat="1" applyFont="1" applyFill="1" applyBorder="1" applyAlignment="1">
      <alignment vertical="center"/>
    </xf>
    <xf numFmtId="0" fontId="82" fillId="0" borderId="1" xfId="0" applyNumberFormat="1" applyFont="1" applyFill="1" applyBorder="1" applyAlignment="1">
      <alignment vertical="center"/>
    </xf>
    <xf numFmtId="0" fontId="83" fillId="0" borderId="1" xfId="0" applyNumberFormat="1" applyFont="1" applyFill="1" applyBorder="1" applyAlignment="1">
      <alignment vertical="center"/>
    </xf>
    <xf numFmtId="0" fontId="84" fillId="0" borderId="1" xfId="0" applyNumberFormat="1" applyFont="1" applyFill="1" applyBorder="1" applyAlignment="1">
      <alignment vertical="center"/>
    </xf>
    <xf numFmtId="0" fontId="85" fillId="0" borderId="1" xfId="0" applyNumberFormat="1" applyFont="1" applyFill="1" applyBorder="1" applyAlignment="1">
      <alignment horizontal="center" vertical="center"/>
    </xf>
    <xf numFmtId="0" fontId="86" fillId="0" borderId="1" xfId="0" applyNumberFormat="1" applyFont="1" applyFill="1" applyBorder="1" applyAlignment="1">
      <alignment horizontal="center" vertical="center"/>
    </xf>
    <xf numFmtId="0" fontId="87" fillId="0" borderId="1" xfId="0" applyNumberFormat="1" applyFont="1" applyFill="1" applyBorder="1" applyAlignment="1">
      <alignment vertical="center"/>
    </xf>
    <xf numFmtId="0" fontId="88" fillId="0" borderId="1" xfId="0" applyNumberFormat="1" applyFont="1" applyFill="1" applyBorder="1" applyAlignment="1">
      <alignment vertical="center"/>
    </xf>
    <xf numFmtId="0" fontId="89" fillId="0" borderId="1" xfId="0" applyNumberFormat="1" applyFont="1" applyFill="1" applyBorder="1" applyAlignment="1">
      <alignment vertical="center"/>
    </xf>
    <xf numFmtId="0" fontId="90" fillId="0" borderId="1" xfId="0" applyNumberFormat="1" applyFont="1" applyFill="1" applyBorder="1" applyAlignment="1">
      <alignment vertical="center"/>
    </xf>
    <xf numFmtId="0" fontId="91" fillId="0" borderId="1" xfId="0" applyNumberFormat="1" applyFont="1" applyFill="1" applyBorder="1" applyAlignment="1">
      <alignment vertical="center"/>
    </xf>
    <xf numFmtId="0" fontId="92" fillId="0" borderId="1" xfId="0" applyNumberFormat="1" applyFont="1" applyFill="1" applyBorder="1" applyAlignment="1">
      <alignment vertical="center"/>
    </xf>
    <xf numFmtId="0" fontId="93" fillId="0" borderId="1" xfId="0" applyNumberFormat="1" applyFont="1" applyFill="1" applyBorder="1" applyAlignment="1">
      <alignment vertical="center"/>
    </xf>
    <xf numFmtId="0" fontId="94" fillId="0" borderId="1" xfId="0" applyNumberFormat="1" applyFont="1" applyFill="1" applyBorder="1" applyAlignment="1">
      <alignment horizontal="left" vertical="center"/>
    </xf>
    <xf numFmtId="0" fontId="95" fillId="0" borderId="1" xfId="0" applyNumberFormat="1" applyFont="1" applyFill="1" applyBorder="1" applyAlignment="1">
      <alignment horizontal="center" vertical="center"/>
    </xf>
    <xf numFmtId="0" fontId="96" fillId="0" borderId="1" xfId="0" applyNumberFormat="1" applyFont="1" applyFill="1" applyBorder="1" applyAlignment="1">
      <alignment vertical="center"/>
    </xf>
    <xf numFmtId="0" fontId="97" fillId="0" borderId="1" xfId="0" applyNumberFormat="1" applyFont="1" applyFill="1" applyBorder="1" applyAlignment="1">
      <alignment vertical="center"/>
    </xf>
    <xf numFmtId="0" fontId="98" fillId="0" borderId="1" xfId="0" applyNumberFormat="1" applyFont="1" applyFill="1" applyBorder="1" applyAlignment="1">
      <alignment vertical="center"/>
    </xf>
    <xf numFmtId="0" fontId="99" fillId="0" borderId="1" xfId="0" applyNumberFormat="1" applyFont="1" applyFill="1" applyBorder="1" applyAlignment="1">
      <alignment vertical="center"/>
    </xf>
    <xf numFmtId="0" fontId="100" fillId="0" borderId="1" xfId="0" applyNumberFormat="1" applyFont="1" applyFill="1" applyBorder="1" applyAlignment="1">
      <alignment vertical="center"/>
    </xf>
    <xf numFmtId="0" fontId="101" fillId="0" borderId="1" xfId="0" applyNumberFormat="1" applyFont="1" applyFill="1" applyBorder="1" applyAlignment="1">
      <alignment vertical="center"/>
    </xf>
    <xf numFmtId="0" fontId="102" fillId="0" borderId="1" xfId="0" applyNumberFormat="1" applyFont="1" applyFill="1" applyBorder="1" applyAlignment="1">
      <alignment horizontal="center" vertical="center"/>
    </xf>
    <xf numFmtId="0" fontId="103" fillId="0" borderId="1" xfId="0" applyNumberFormat="1" applyFont="1" applyFill="1" applyBorder="1" applyAlignment="1">
      <alignment horizontal="center" vertical="center"/>
    </xf>
    <xf numFmtId="0" fontId="104" fillId="0" borderId="1" xfId="0" applyNumberFormat="1" applyFont="1" applyFill="1" applyBorder="1" applyAlignment="1">
      <alignment vertical="center"/>
    </xf>
    <xf numFmtId="0" fontId="105" fillId="0" borderId="1" xfId="0" applyNumberFormat="1" applyFont="1" applyFill="1" applyBorder="1" applyAlignment="1">
      <alignment vertical="center"/>
    </xf>
    <xf numFmtId="0" fontId="106" fillId="0" borderId="1" xfId="0" applyNumberFormat="1" applyFont="1" applyFill="1" applyBorder="1" applyAlignment="1">
      <alignment vertical="center"/>
    </xf>
    <xf numFmtId="0" fontId="107" fillId="0" borderId="1" xfId="0" applyNumberFormat="1" applyFont="1" applyFill="1" applyBorder="1" applyAlignment="1">
      <alignment vertical="center"/>
    </xf>
    <xf numFmtId="0" fontId="108" fillId="0" borderId="1" xfId="0" applyNumberFormat="1" applyFont="1" applyFill="1" applyBorder="1" applyAlignment="1">
      <alignment vertical="center"/>
    </xf>
    <xf numFmtId="0" fontId="109" fillId="0" borderId="1" xfId="0" applyNumberFormat="1" applyFont="1" applyFill="1" applyBorder="1" applyAlignment="1">
      <alignment vertical="center"/>
    </xf>
    <xf numFmtId="0" fontId="110" fillId="0" borderId="1" xfId="0" applyNumberFormat="1" applyFont="1" applyFill="1" applyBorder="1" applyAlignment="1">
      <alignment vertical="center"/>
    </xf>
    <xf numFmtId="0" fontId="111" fillId="0" borderId="1" xfId="0" applyNumberFormat="1" applyFont="1" applyFill="1" applyBorder="1" applyAlignment="1">
      <alignment horizontal="left" vertical="center"/>
    </xf>
    <xf numFmtId="0" fontId="112" fillId="0" borderId="1" xfId="0" applyNumberFormat="1" applyFont="1" applyFill="1" applyBorder="1" applyAlignment="1">
      <alignment horizontal="center" vertical="center"/>
    </xf>
    <xf numFmtId="0" fontId="113" fillId="0" borderId="1" xfId="0" applyNumberFormat="1" applyFont="1" applyFill="1" applyBorder="1" applyAlignment="1">
      <alignment vertical="center"/>
    </xf>
    <xf numFmtId="0" fontId="114" fillId="0" borderId="1" xfId="0" applyNumberFormat="1" applyFont="1" applyFill="1" applyBorder="1" applyAlignment="1">
      <alignment vertical="center"/>
    </xf>
    <xf numFmtId="0" fontId="115" fillId="0" borderId="1" xfId="0" applyNumberFormat="1" applyFont="1" applyFill="1" applyBorder="1" applyAlignment="1">
      <alignment vertical="center"/>
    </xf>
    <xf numFmtId="0" fontId="116" fillId="0" borderId="1" xfId="0" applyNumberFormat="1" applyFont="1" applyFill="1" applyBorder="1" applyAlignment="1">
      <alignment vertical="center"/>
    </xf>
    <xf numFmtId="0" fontId="117" fillId="0" borderId="1" xfId="0" applyNumberFormat="1" applyFont="1" applyFill="1" applyBorder="1" applyAlignment="1">
      <alignment vertical="center"/>
    </xf>
    <xf numFmtId="0" fontId="118" fillId="0" borderId="1" xfId="0" applyNumberFormat="1" applyFont="1" applyFill="1" applyBorder="1" applyAlignment="1">
      <alignment vertical="center"/>
    </xf>
    <xf numFmtId="0" fontId="119" fillId="0" borderId="1" xfId="0" applyNumberFormat="1" applyFont="1" applyFill="1" applyBorder="1" applyAlignment="1">
      <alignment horizontal="center" vertical="center"/>
    </xf>
    <xf numFmtId="0" fontId="120" fillId="0" borderId="1" xfId="0" applyNumberFormat="1" applyFont="1" applyFill="1" applyBorder="1" applyAlignment="1">
      <alignment horizontal="center" vertical="center"/>
    </xf>
    <xf numFmtId="0" fontId="121" fillId="0" borderId="1" xfId="0" applyNumberFormat="1" applyFont="1" applyFill="1" applyBorder="1" applyAlignment="1">
      <alignment vertical="center"/>
    </xf>
    <xf numFmtId="0" fontId="122" fillId="0" borderId="1" xfId="0" applyNumberFormat="1" applyFont="1" applyFill="1" applyBorder="1" applyAlignment="1">
      <alignment vertical="center"/>
    </xf>
    <xf numFmtId="0" fontId="123" fillId="0" borderId="1" xfId="0" applyNumberFormat="1" applyFont="1" applyFill="1" applyBorder="1" applyAlignment="1">
      <alignment vertical="center"/>
    </xf>
    <xf numFmtId="0" fontId="124" fillId="0" borderId="1" xfId="0" applyNumberFormat="1" applyFont="1" applyFill="1" applyBorder="1" applyAlignment="1">
      <alignment vertical="center"/>
    </xf>
    <xf numFmtId="0" fontId="125" fillId="0" borderId="1" xfId="0" applyNumberFormat="1" applyFont="1" applyFill="1" applyBorder="1" applyAlignment="1">
      <alignment vertical="center"/>
    </xf>
    <xf numFmtId="0" fontId="126" fillId="0" borderId="1" xfId="0" applyNumberFormat="1" applyFont="1" applyFill="1" applyBorder="1" applyAlignment="1">
      <alignment vertical="center"/>
    </xf>
    <xf numFmtId="0" fontId="127" fillId="0" borderId="1" xfId="0" applyNumberFormat="1" applyFont="1" applyFill="1" applyBorder="1" applyAlignment="1">
      <alignment vertical="center"/>
    </xf>
    <xf numFmtId="0" fontId="128" fillId="0" borderId="1" xfId="0" applyNumberFormat="1" applyFont="1" applyFill="1" applyBorder="1" applyAlignment="1">
      <alignment horizontal="left" vertical="center"/>
    </xf>
    <xf numFmtId="0" fontId="129" fillId="0" borderId="1" xfId="0" applyNumberFormat="1" applyFont="1" applyFill="1" applyBorder="1" applyAlignment="1">
      <alignment horizontal="center" vertical="center"/>
    </xf>
    <xf numFmtId="0" fontId="130" fillId="0" borderId="1" xfId="0" applyNumberFormat="1" applyFont="1" applyFill="1" applyBorder="1" applyAlignment="1">
      <alignment vertical="center"/>
    </xf>
    <xf numFmtId="0" fontId="131" fillId="0" borderId="1" xfId="0" applyNumberFormat="1" applyFont="1" applyFill="1" applyBorder="1" applyAlignment="1">
      <alignment vertical="center"/>
    </xf>
    <xf numFmtId="0" fontId="132" fillId="0" borderId="1" xfId="0" applyNumberFormat="1" applyFont="1" applyFill="1" applyBorder="1" applyAlignment="1">
      <alignment vertical="center"/>
    </xf>
    <xf numFmtId="0" fontId="133" fillId="0" borderId="1" xfId="0" applyNumberFormat="1" applyFont="1" applyFill="1" applyBorder="1" applyAlignment="1">
      <alignment vertical="center"/>
    </xf>
    <xf numFmtId="0" fontId="134" fillId="0" borderId="1" xfId="0" applyNumberFormat="1" applyFont="1" applyFill="1" applyBorder="1" applyAlignment="1">
      <alignment vertical="center"/>
    </xf>
    <xf numFmtId="0" fontId="135" fillId="0" borderId="1" xfId="0" applyNumberFormat="1" applyFont="1" applyFill="1" applyBorder="1" applyAlignment="1">
      <alignment vertical="center"/>
    </xf>
    <xf numFmtId="0" fontId="136" fillId="0" borderId="1" xfId="0" applyNumberFormat="1" applyFont="1" applyFill="1" applyBorder="1" applyAlignment="1">
      <alignment horizontal="center" vertical="center"/>
    </xf>
    <xf numFmtId="0" fontId="137" fillId="0" borderId="1" xfId="0" applyNumberFormat="1" applyFont="1" applyFill="1" applyBorder="1" applyAlignment="1">
      <alignment horizontal="center" vertical="center"/>
    </xf>
    <xf numFmtId="0" fontId="138" fillId="0" borderId="1" xfId="0" applyNumberFormat="1" applyFont="1" applyFill="1" applyBorder="1" applyAlignment="1">
      <alignment vertical="center"/>
    </xf>
    <xf numFmtId="0" fontId="139" fillId="0" borderId="1" xfId="0" applyNumberFormat="1" applyFont="1" applyFill="1" applyBorder="1" applyAlignment="1">
      <alignment vertical="center"/>
    </xf>
    <xf numFmtId="0" fontId="140" fillId="0" borderId="1" xfId="0" applyNumberFormat="1" applyFont="1" applyFill="1" applyBorder="1" applyAlignment="1">
      <alignment vertical="center"/>
    </xf>
    <xf numFmtId="0" fontId="141" fillId="0" borderId="1" xfId="0" applyNumberFormat="1" applyFont="1" applyFill="1" applyBorder="1" applyAlignment="1">
      <alignment vertical="center"/>
    </xf>
    <xf numFmtId="0" fontId="142" fillId="0" borderId="1" xfId="0" applyNumberFormat="1" applyFont="1" applyFill="1" applyBorder="1" applyAlignment="1">
      <alignment vertical="center"/>
    </xf>
    <xf numFmtId="0" fontId="143" fillId="0" borderId="1" xfId="0" applyNumberFormat="1" applyFont="1" applyFill="1" applyBorder="1" applyAlignment="1">
      <alignment vertical="center"/>
    </xf>
    <xf numFmtId="0" fontId="144" fillId="0" borderId="1" xfId="0" applyNumberFormat="1" applyFont="1" applyFill="1" applyBorder="1" applyAlignment="1">
      <alignment vertical="center"/>
    </xf>
    <xf numFmtId="0" fontId="145" fillId="0" borderId="1" xfId="0" applyNumberFormat="1" applyFont="1" applyFill="1" applyBorder="1" applyAlignment="1">
      <alignment horizontal="left" vertical="center"/>
    </xf>
    <xf numFmtId="0" fontId="146" fillId="0" borderId="1" xfId="0" applyNumberFormat="1" applyFont="1" applyFill="1" applyBorder="1" applyAlignment="1">
      <alignment horizontal="center" vertical="center"/>
    </xf>
    <xf numFmtId="0" fontId="147" fillId="0" borderId="1" xfId="0" applyNumberFormat="1" applyFont="1" applyFill="1" applyBorder="1" applyAlignment="1">
      <alignment vertical="center"/>
    </xf>
    <xf numFmtId="0" fontId="148" fillId="0" borderId="1" xfId="0" applyNumberFormat="1" applyFont="1" applyFill="1" applyBorder="1" applyAlignment="1">
      <alignment vertical="center"/>
    </xf>
    <xf numFmtId="0" fontId="149" fillId="0" borderId="1" xfId="0" applyNumberFormat="1" applyFont="1" applyFill="1" applyBorder="1" applyAlignment="1">
      <alignment vertical="center"/>
    </xf>
    <xf numFmtId="0" fontId="150" fillId="0" borderId="1" xfId="0" applyNumberFormat="1" applyFont="1" applyFill="1" applyBorder="1" applyAlignment="1">
      <alignment vertical="center"/>
    </xf>
    <xf numFmtId="0" fontId="151" fillId="0" borderId="1" xfId="0" applyNumberFormat="1" applyFont="1" applyFill="1" applyBorder="1" applyAlignment="1">
      <alignment vertical="center"/>
    </xf>
    <xf numFmtId="0" fontId="152" fillId="0" borderId="1" xfId="0" applyNumberFormat="1" applyFont="1" applyFill="1" applyBorder="1" applyAlignment="1">
      <alignment vertical="center"/>
    </xf>
    <xf numFmtId="0" fontId="153" fillId="0" borderId="1" xfId="0" applyNumberFormat="1" applyFont="1" applyFill="1" applyBorder="1" applyAlignment="1">
      <alignment horizontal="center" vertical="center"/>
    </xf>
    <xf numFmtId="0" fontId="154" fillId="0" borderId="1" xfId="0" applyNumberFormat="1" applyFont="1" applyFill="1" applyBorder="1" applyAlignment="1">
      <alignment horizontal="center" vertical="center"/>
    </xf>
    <xf numFmtId="0" fontId="155" fillId="0" borderId="1" xfId="0" applyNumberFormat="1" applyFont="1" applyFill="1" applyBorder="1" applyAlignment="1">
      <alignment vertical="center"/>
    </xf>
    <xf numFmtId="0" fontId="156" fillId="0" borderId="1" xfId="0" applyNumberFormat="1" applyFont="1" applyFill="1" applyBorder="1" applyAlignment="1">
      <alignment vertical="center"/>
    </xf>
    <xf numFmtId="0" fontId="157" fillId="0" borderId="1" xfId="0" applyNumberFormat="1" applyFont="1" applyFill="1" applyBorder="1" applyAlignment="1">
      <alignment vertical="center"/>
    </xf>
    <xf numFmtId="0" fontId="158" fillId="0" borderId="1" xfId="0" applyNumberFormat="1" applyFont="1" applyFill="1" applyBorder="1" applyAlignment="1">
      <alignment vertical="center"/>
    </xf>
    <xf numFmtId="0" fontId="159" fillId="0" borderId="1" xfId="0" applyNumberFormat="1" applyFont="1" applyFill="1" applyBorder="1" applyAlignment="1">
      <alignment vertical="center"/>
    </xf>
    <xf numFmtId="0" fontId="160" fillId="0" borderId="1" xfId="0" applyNumberFormat="1" applyFont="1" applyFill="1" applyBorder="1" applyAlignment="1">
      <alignment vertical="center"/>
    </xf>
    <xf numFmtId="0" fontId="161" fillId="0" borderId="1" xfId="0" applyNumberFormat="1" applyFont="1" applyFill="1" applyBorder="1" applyAlignment="1">
      <alignment vertical="center"/>
    </xf>
    <xf numFmtId="0" fontId="162" fillId="0" borderId="1" xfId="0" applyNumberFormat="1" applyFont="1" applyFill="1" applyBorder="1" applyAlignment="1">
      <alignment horizontal="left" vertical="center"/>
    </xf>
    <xf numFmtId="0" fontId="163" fillId="0" borderId="1" xfId="0" applyNumberFormat="1" applyFont="1" applyFill="1" applyBorder="1" applyAlignment="1">
      <alignment horizontal="center" vertical="center"/>
    </xf>
    <xf numFmtId="0" fontId="164" fillId="0" borderId="1" xfId="0" applyNumberFormat="1" applyFont="1" applyFill="1" applyBorder="1" applyAlignment="1">
      <alignment vertical="center"/>
    </xf>
    <xf numFmtId="0" fontId="165" fillId="0" borderId="1" xfId="0" applyNumberFormat="1" applyFont="1" applyFill="1" applyBorder="1" applyAlignment="1">
      <alignment vertical="center"/>
    </xf>
    <xf numFmtId="0" fontId="166" fillId="0" borderId="1" xfId="0" applyNumberFormat="1" applyFont="1" applyFill="1" applyBorder="1" applyAlignment="1">
      <alignment vertical="center"/>
    </xf>
    <xf numFmtId="0" fontId="167" fillId="0" borderId="1" xfId="0" applyNumberFormat="1" applyFont="1" applyFill="1" applyBorder="1" applyAlignment="1">
      <alignment vertical="center"/>
    </xf>
    <xf numFmtId="0" fontId="168" fillId="0" borderId="1" xfId="0" applyNumberFormat="1" applyFont="1" applyFill="1" applyBorder="1" applyAlignment="1">
      <alignment vertical="center"/>
    </xf>
    <xf numFmtId="0" fontId="169" fillId="0" borderId="1" xfId="0" applyNumberFormat="1" applyFont="1" applyFill="1" applyBorder="1" applyAlignment="1">
      <alignment vertical="center"/>
    </xf>
    <xf numFmtId="0" fontId="170" fillId="0" borderId="1" xfId="0" applyNumberFormat="1" applyFont="1" applyFill="1" applyBorder="1" applyAlignment="1">
      <alignment horizontal="center" vertical="center"/>
    </xf>
    <xf numFmtId="0" fontId="171" fillId="0" borderId="1" xfId="0" applyNumberFormat="1" applyFont="1" applyFill="1" applyBorder="1" applyAlignment="1">
      <alignment horizontal="center" vertical="center"/>
    </xf>
    <xf numFmtId="0" fontId="172" fillId="0" borderId="1" xfId="0" applyNumberFormat="1" applyFont="1" applyFill="1" applyBorder="1" applyAlignment="1">
      <alignment vertical="center"/>
    </xf>
    <xf numFmtId="0" fontId="173" fillId="0" borderId="1" xfId="0" applyNumberFormat="1" applyFont="1" applyFill="1" applyBorder="1" applyAlignment="1">
      <alignment vertical="center"/>
    </xf>
    <xf numFmtId="0" fontId="174" fillId="0" borderId="1" xfId="0" applyNumberFormat="1" applyFont="1" applyFill="1" applyBorder="1" applyAlignment="1">
      <alignment vertical="center"/>
    </xf>
    <xf numFmtId="0" fontId="175" fillId="0" borderId="1" xfId="0" applyNumberFormat="1" applyFont="1" applyFill="1" applyBorder="1" applyAlignment="1">
      <alignment vertical="center"/>
    </xf>
    <xf numFmtId="0" fontId="176" fillId="0" borderId="1" xfId="0" applyNumberFormat="1" applyFont="1" applyFill="1" applyBorder="1" applyAlignment="1">
      <alignment vertical="center"/>
    </xf>
    <xf numFmtId="0" fontId="177" fillId="0" borderId="1" xfId="0" applyNumberFormat="1" applyFont="1" applyFill="1" applyBorder="1" applyAlignment="1">
      <alignment vertical="center"/>
    </xf>
    <xf numFmtId="0" fontId="178" fillId="0" borderId="1" xfId="0" applyNumberFormat="1" applyFont="1" applyFill="1" applyBorder="1" applyAlignment="1">
      <alignment vertical="center"/>
    </xf>
    <xf numFmtId="0" fontId="179" fillId="0" borderId="1" xfId="0" applyNumberFormat="1" applyFont="1" applyFill="1" applyBorder="1" applyAlignment="1">
      <alignment horizontal="left" vertical="center"/>
    </xf>
    <xf numFmtId="0" fontId="180" fillId="0" borderId="1" xfId="0" applyNumberFormat="1" applyFont="1" applyFill="1" applyBorder="1" applyAlignment="1">
      <alignment horizontal="center" vertical="center"/>
    </xf>
    <xf numFmtId="0" fontId="181" fillId="0" borderId="1" xfId="0" applyNumberFormat="1" applyFont="1" applyFill="1" applyBorder="1" applyAlignment="1">
      <alignment vertical="center"/>
    </xf>
    <xf numFmtId="0" fontId="182" fillId="0" borderId="1" xfId="0" applyNumberFormat="1" applyFont="1" applyFill="1" applyBorder="1" applyAlignment="1">
      <alignment vertical="center"/>
    </xf>
    <xf numFmtId="0" fontId="183" fillId="0" borderId="1" xfId="0" applyNumberFormat="1" applyFont="1" applyFill="1" applyBorder="1" applyAlignment="1">
      <alignment vertical="center"/>
    </xf>
    <xf numFmtId="0" fontId="184" fillId="0" borderId="1" xfId="0" applyNumberFormat="1" applyFont="1" applyFill="1" applyBorder="1" applyAlignment="1">
      <alignment vertical="center"/>
    </xf>
    <xf numFmtId="0" fontId="185" fillId="0" borderId="1" xfId="0" applyNumberFormat="1" applyFont="1" applyFill="1" applyBorder="1" applyAlignment="1">
      <alignment vertical="center"/>
    </xf>
    <xf numFmtId="0" fontId="186" fillId="0" borderId="1" xfId="0" applyNumberFormat="1" applyFont="1" applyFill="1" applyBorder="1" applyAlignment="1">
      <alignment vertical="center"/>
    </xf>
    <xf numFmtId="0" fontId="187" fillId="0" borderId="1" xfId="0" applyNumberFormat="1" applyFont="1" applyFill="1" applyBorder="1" applyAlignment="1">
      <alignment horizontal="center" vertical="center"/>
    </xf>
    <xf numFmtId="0" fontId="188" fillId="0" borderId="1" xfId="0" applyNumberFormat="1" applyFont="1" applyFill="1" applyBorder="1" applyAlignment="1">
      <alignment horizontal="center" vertical="center"/>
    </xf>
    <xf numFmtId="0" fontId="189" fillId="0" borderId="1" xfId="0" applyNumberFormat="1" applyFont="1" applyFill="1" applyBorder="1" applyAlignment="1">
      <alignment vertical="center"/>
    </xf>
    <xf numFmtId="0" fontId="190" fillId="0" borderId="1" xfId="0" applyNumberFormat="1" applyFont="1" applyFill="1" applyBorder="1" applyAlignment="1">
      <alignment vertical="center"/>
    </xf>
    <xf numFmtId="0" fontId="191" fillId="0" borderId="1" xfId="0" applyNumberFormat="1" applyFont="1" applyFill="1" applyBorder="1" applyAlignment="1">
      <alignment vertical="center"/>
    </xf>
    <xf numFmtId="0" fontId="192" fillId="0" borderId="1" xfId="0" applyNumberFormat="1" applyFont="1" applyFill="1" applyBorder="1" applyAlignment="1">
      <alignment vertical="center"/>
    </xf>
    <xf numFmtId="0" fontId="193" fillId="0" borderId="1" xfId="0" applyNumberFormat="1" applyFont="1" applyFill="1" applyBorder="1" applyAlignment="1">
      <alignment vertical="center"/>
    </xf>
    <xf numFmtId="0" fontId="194" fillId="0" borderId="1" xfId="0" applyNumberFormat="1" applyFont="1" applyFill="1" applyBorder="1" applyAlignment="1">
      <alignment vertical="center"/>
    </xf>
    <xf numFmtId="0" fontId="195" fillId="0" borderId="1" xfId="0" applyNumberFormat="1" applyFont="1" applyFill="1" applyBorder="1" applyAlignment="1">
      <alignment vertical="center"/>
    </xf>
    <xf numFmtId="0" fontId="196" fillId="0" borderId="1" xfId="0" applyNumberFormat="1" applyFont="1" applyFill="1" applyBorder="1" applyAlignment="1">
      <alignment horizontal="left" vertical="center"/>
    </xf>
    <xf numFmtId="0" fontId="197" fillId="0" borderId="1" xfId="0" applyNumberFormat="1" applyFont="1" applyFill="1" applyBorder="1" applyAlignment="1">
      <alignment horizontal="center" vertical="center"/>
    </xf>
    <xf numFmtId="0" fontId="198" fillId="0" borderId="1" xfId="0" applyNumberFormat="1" applyFont="1" applyFill="1" applyBorder="1" applyAlignment="1">
      <alignment vertical="center"/>
    </xf>
    <xf numFmtId="0" fontId="199" fillId="0" borderId="1" xfId="0" applyNumberFormat="1" applyFont="1" applyFill="1" applyBorder="1" applyAlignment="1">
      <alignment vertical="center"/>
    </xf>
    <xf numFmtId="0" fontId="200" fillId="0" borderId="1" xfId="0" applyNumberFormat="1" applyFont="1" applyFill="1" applyBorder="1" applyAlignment="1">
      <alignment vertical="center"/>
    </xf>
    <xf numFmtId="0" fontId="201" fillId="0" borderId="1" xfId="0" applyNumberFormat="1" applyFont="1" applyFill="1" applyBorder="1" applyAlignment="1">
      <alignment vertical="center"/>
    </xf>
    <xf numFmtId="0" fontId="202" fillId="0" borderId="1" xfId="0" applyNumberFormat="1" applyFont="1" applyFill="1" applyBorder="1" applyAlignment="1">
      <alignment vertical="center"/>
    </xf>
    <xf numFmtId="0" fontId="203" fillId="0" borderId="1" xfId="0" applyNumberFormat="1" applyFont="1" applyFill="1" applyBorder="1" applyAlignment="1">
      <alignment vertical="center"/>
    </xf>
    <xf numFmtId="0" fontId="204" fillId="0" borderId="1" xfId="0" applyNumberFormat="1" applyFont="1" applyFill="1" applyBorder="1" applyAlignment="1">
      <alignment horizontal="center" vertical="center"/>
    </xf>
    <xf numFmtId="0" fontId="205" fillId="0" borderId="1" xfId="0" applyNumberFormat="1" applyFont="1" applyFill="1" applyBorder="1" applyAlignment="1">
      <alignment horizontal="center" vertical="center"/>
    </xf>
    <xf numFmtId="0" fontId="206" fillId="0" borderId="1" xfId="0" applyNumberFormat="1" applyFont="1" applyFill="1" applyBorder="1" applyAlignment="1">
      <alignment vertical="center"/>
    </xf>
    <xf numFmtId="0" fontId="207" fillId="0" borderId="1" xfId="0" applyNumberFormat="1" applyFont="1" applyFill="1" applyBorder="1" applyAlignment="1">
      <alignment vertical="center"/>
    </xf>
    <xf numFmtId="0" fontId="208" fillId="0" borderId="1" xfId="0" applyNumberFormat="1" applyFont="1" applyFill="1" applyBorder="1" applyAlignment="1">
      <alignment vertical="center"/>
    </xf>
    <xf numFmtId="0" fontId="209" fillId="0" borderId="1" xfId="0" applyNumberFormat="1" applyFont="1" applyFill="1" applyBorder="1" applyAlignment="1">
      <alignment vertical="center"/>
    </xf>
    <xf numFmtId="0" fontId="210" fillId="0" borderId="1" xfId="0" applyNumberFormat="1" applyFont="1" applyFill="1" applyBorder="1" applyAlignment="1">
      <alignment vertical="center"/>
    </xf>
    <xf numFmtId="0" fontId="211" fillId="0" borderId="1" xfId="0" applyNumberFormat="1" applyFont="1" applyFill="1" applyBorder="1" applyAlignment="1">
      <alignment vertical="center"/>
    </xf>
    <xf numFmtId="0" fontId="212" fillId="0" borderId="1" xfId="0" applyNumberFormat="1" applyFont="1" applyFill="1" applyBorder="1" applyAlignment="1">
      <alignment vertical="center"/>
    </xf>
    <xf numFmtId="0" fontId="213" fillId="0" borderId="1" xfId="0" applyNumberFormat="1" applyFont="1" applyFill="1" applyBorder="1" applyAlignment="1">
      <alignment horizontal="left" vertical="center"/>
    </xf>
    <xf numFmtId="0" fontId="214" fillId="0" borderId="1" xfId="0" applyNumberFormat="1" applyFont="1" applyFill="1" applyBorder="1" applyAlignment="1">
      <alignment horizontal="center" vertical="center"/>
    </xf>
    <xf numFmtId="0" fontId="215" fillId="0" borderId="1" xfId="0" applyNumberFormat="1" applyFont="1" applyFill="1" applyBorder="1" applyAlignment="1">
      <alignment vertical="center"/>
    </xf>
    <xf numFmtId="0" fontId="216" fillId="0" borderId="1" xfId="0" applyNumberFormat="1" applyFont="1" applyFill="1" applyBorder="1" applyAlignment="1">
      <alignment vertical="center"/>
    </xf>
    <xf numFmtId="0" fontId="217" fillId="0" borderId="1" xfId="0" applyNumberFormat="1" applyFont="1" applyFill="1" applyBorder="1" applyAlignment="1">
      <alignment vertical="center"/>
    </xf>
    <xf numFmtId="0" fontId="218" fillId="0" borderId="1" xfId="0" applyNumberFormat="1" applyFont="1" applyFill="1" applyBorder="1" applyAlignment="1">
      <alignment vertical="center"/>
    </xf>
    <xf numFmtId="0" fontId="219" fillId="0" borderId="1" xfId="0" applyNumberFormat="1" applyFont="1" applyFill="1" applyBorder="1" applyAlignment="1">
      <alignment vertical="center"/>
    </xf>
    <xf numFmtId="0" fontId="220" fillId="0" borderId="1" xfId="0" applyNumberFormat="1" applyFont="1" applyFill="1" applyBorder="1" applyAlignment="1">
      <alignment vertical="center"/>
    </xf>
    <xf numFmtId="0" fontId="221" fillId="0" borderId="1" xfId="0" applyNumberFormat="1" applyFont="1" applyFill="1" applyBorder="1" applyAlignment="1">
      <alignment horizontal="center" vertical="center"/>
    </xf>
    <xf numFmtId="0" fontId="222" fillId="0" borderId="1" xfId="0" applyNumberFormat="1" applyFont="1" applyFill="1" applyBorder="1" applyAlignment="1">
      <alignment horizontal="center" vertical="center"/>
    </xf>
    <xf numFmtId="0" fontId="223" fillId="0" borderId="1" xfId="0" applyNumberFormat="1" applyFont="1" applyFill="1" applyBorder="1" applyAlignment="1">
      <alignment vertical="center"/>
    </xf>
    <xf numFmtId="0" fontId="224" fillId="0" borderId="1" xfId="0" applyNumberFormat="1" applyFont="1" applyFill="1" applyBorder="1" applyAlignment="1">
      <alignment vertical="center"/>
    </xf>
    <xf numFmtId="0" fontId="225" fillId="0" borderId="1" xfId="0" applyNumberFormat="1" applyFont="1" applyFill="1" applyBorder="1" applyAlignment="1">
      <alignment vertical="center"/>
    </xf>
    <xf numFmtId="0" fontId="226" fillId="0" borderId="1" xfId="0" applyNumberFormat="1" applyFont="1" applyFill="1" applyBorder="1" applyAlignment="1">
      <alignment vertical="center"/>
    </xf>
    <xf numFmtId="0" fontId="227" fillId="0" borderId="1" xfId="0" applyNumberFormat="1" applyFont="1" applyFill="1" applyBorder="1" applyAlignment="1">
      <alignment vertical="center"/>
    </xf>
    <xf numFmtId="0" fontId="228" fillId="0" borderId="1" xfId="0" applyNumberFormat="1" applyFont="1" applyFill="1" applyBorder="1" applyAlignment="1">
      <alignment vertical="center"/>
    </xf>
    <xf numFmtId="0" fontId="229" fillId="0" borderId="1" xfId="0" applyNumberFormat="1" applyFont="1" applyFill="1" applyBorder="1" applyAlignment="1">
      <alignment vertical="center"/>
    </xf>
    <xf numFmtId="0" fontId="230" fillId="0" borderId="1" xfId="0" applyNumberFormat="1" applyFont="1" applyFill="1" applyBorder="1" applyAlignment="1">
      <alignment horizontal="left" vertical="center"/>
    </xf>
    <xf numFmtId="0" fontId="231" fillId="0" borderId="1" xfId="0" applyNumberFormat="1" applyFont="1" applyFill="1" applyBorder="1" applyAlignment="1">
      <alignment horizontal="center" vertical="center"/>
    </xf>
    <xf numFmtId="0" fontId="232" fillId="0" borderId="1" xfId="0" applyNumberFormat="1" applyFont="1" applyFill="1" applyBorder="1" applyAlignment="1">
      <alignment vertical="center"/>
    </xf>
    <xf numFmtId="0" fontId="233" fillId="0" borderId="1" xfId="0" applyNumberFormat="1" applyFont="1" applyFill="1" applyBorder="1" applyAlignment="1">
      <alignment vertical="center"/>
    </xf>
    <xf numFmtId="0" fontId="234" fillId="0" borderId="1" xfId="0" applyNumberFormat="1" applyFont="1" applyFill="1" applyBorder="1" applyAlignment="1">
      <alignment vertical="center"/>
    </xf>
    <xf numFmtId="0" fontId="235" fillId="0" borderId="1" xfId="0" applyNumberFormat="1" applyFont="1" applyFill="1" applyBorder="1" applyAlignment="1">
      <alignment vertical="center"/>
    </xf>
    <xf numFmtId="0" fontId="236" fillId="0" borderId="1" xfId="0" applyNumberFormat="1" applyFont="1" applyFill="1" applyBorder="1" applyAlignment="1">
      <alignment vertical="center"/>
    </xf>
    <xf numFmtId="0" fontId="237" fillId="0" borderId="1" xfId="0" applyNumberFormat="1" applyFont="1" applyFill="1" applyBorder="1" applyAlignment="1">
      <alignment vertical="center"/>
    </xf>
    <xf numFmtId="0" fontId="238" fillId="0" borderId="1" xfId="0" applyNumberFormat="1" applyFont="1" applyFill="1" applyBorder="1" applyAlignment="1">
      <alignment horizontal="center" vertical="center"/>
    </xf>
    <xf numFmtId="0" fontId="239" fillId="0" borderId="1" xfId="0" applyNumberFormat="1" applyFont="1" applyFill="1" applyBorder="1" applyAlignment="1">
      <alignment horizontal="center" vertical="center"/>
    </xf>
    <xf numFmtId="0" fontId="240" fillId="0" borderId="1" xfId="0" applyNumberFormat="1" applyFont="1" applyFill="1" applyBorder="1" applyAlignment="1">
      <alignment vertical="center"/>
    </xf>
    <xf numFmtId="0" fontId="241" fillId="0" borderId="1" xfId="0" applyNumberFormat="1" applyFont="1" applyFill="1" applyBorder="1" applyAlignment="1">
      <alignment vertical="center"/>
    </xf>
    <xf numFmtId="0" fontId="242" fillId="0" borderId="1" xfId="0" applyNumberFormat="1" applyFont="1" applyFill="1" applyBorder="1" applyAlignment="1">
      <alignment vertical="center"/>
    </xf>
    <xf numFmtId="0" fontId="243" fillId="0" borderId="1" xfId="0" applyNumberFormat="1" applyFont="1" applyFill="1" applyBorder="1" applyAlignment="1">
      <alignment vertical="center"/>
    </xf>
    <xf numFmtId="0" fontId="244" fillId="0" borderId="1" xfId="0" applyNumberFormat="1" applyFont="1" applyFill="1" applyBorder="1" applyAlignment="1">
      <alignment vertical="center"/>
    </xf>
    <xf numFmtId="0" fontId="245" fillId="0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58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right" vertical="center"/>
    </xf>
    <xf numFmtId="176" fontId="1" fillId="2" borderId="6" xfId="0" applyNumberFormat="1" applyFont="1" applyFill="1" applyBorder="1" applyAlignment="1">
      <alignment horizontal="right" vertical="center"/>
    </xf>
    <xf numFmtId="9" fontId="1" fillId="2" borderId="8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177" fontId="1" fillId="2" borderId="8" xfId="0" applyNumberFormat="1" applyFont="1" applyFill="1" applyBorder="1" applyAlignment="1">
      <alignment horizontal="right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vertical="center"/>
    </xf>
    <xf numFmtId="0" fontId="1" fillId="2" borderId="13" xfId="0" applyNumberFormat="1" applyFont="1" applyFill="1" applyBorder="1" applyAlignment="1">
      <alignment vertical="center"/>
    </xf>
    <xf numFmtId="178" fontId="1" fillId="2" borderId="1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vertical="center"/>
    </xf>
    <xf numFmtId="0" fontId="1" fillId="2" borderId="7" xfId="0" applyNumberFormat="1" applyFont="1" applyFill="1" applyBorder="1" applyAlignment="1">
      <alignment vertical="center"/>
    </xf>
    <xf numFmtId="0" fontId="1" fillId="2" borderId="6" xfId="0" applyNumberFormat="1" applyFont="1" applyFill="1" applyBorder="1" applyAlignment="1">
      <alignment vertical="center"/>
    </xf>
    <xf numFmtId="178" fontId="1" fillId="2" borderId="8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15" xfId="0" applyNumberFormat="1" applyFont="1" applyFill="1" applyBorder="1" applyAlignment="1">
      <alignment vertical="center"/>
    </xf>
    <xf numFmtId="9" fontId="1" fillId="2" borderId="7" xfId="0" applyNumberFormat="1" applyFont="1" applyFill="1" applyBorder="1" applyAlignment="1">
      <alignment horizontal="center" vertical="center"/>
    </xf>
    <xf numFmtId="178" fontId="1" fillId="2" borderId="3" xfId="0" applyNumberFormat="1" applyFont="1" applyFill="1" applyBorder="1" applyAlignment="1">
      <alignment vertical="top"/>
    </xf>
    <xf numFmtId="178" fontId="1" fillId="2" borderId="1" xfId="0" applyNumberFormat="1" applyFont="1" applyFill="1" applyBorder="1" applyAlignment="1">
      <alignment vertical="top"/>
    </xf>
    <xf numFmtId="0" fontId="1" fillId="2" borderId="9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vertical="center"/>
    </xf>
    <xf numFmtId="178" fontId="1" fillId="2" borderId="2" xfId="0" applyNumberFormat="1" applyFont="1" applyFill="1" applyBorder="1" applyAlignment="1">
      <alignment horizontal="center" vertical="top"/>
    </xf>
    <xf numFmtId="178" fontId="1" fillId="2" borderId="15" xfId="0" applyNumberFormat="1" applyFont="1" applyFill="1" applyBorder="1" applyAlignment="1">
      <alignment horizontal="center" vertical="top"/>
    </xf>
    <xf numFmtId="178" fontId="1" fillId="2" borderId="3" xfId="0" applyNumberFormat="1" applyFont="1" applyFill="1" applyBorder="1" applyAlignment="1">
      <alignment horizontal="center" vertical="top"/>
    </xf>
    <xf numFmtId="178" fontId="1" fillId="2" borderId="10" xfId="0" applyNumberFormat="1" applyFont="1" applyFill="1" applyBorder="1" applyAlignment="1">
      <alignment vertical="top"/>
    </xf>
    <xf numFmtId="176" fontId="1" fillId="2" borderId="8" xfId="0" applyNumberFormat="1" applyFont="1" applyFill="1" applyBorder="1" applyAlignment="1">
      <alignment horizontal="right" vertical="center"/>
    </xf>
    <xf numFmtId="176" fontId="1" fillId="2" borderId="4" xfId="0" applyNumberFormat="1" applyFont="1" applyFill="1" applyBorder="1" applyAlignment="1">
      <alignment horizontal="right" vertical="center"/>
    </xf>
    <xf numFmtId="178" fontId="1" fillId="2" borderId="5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right" vertical="center"/>
    </xf>
    <xf numFmtId="178" fontId="1" fillId="2" borderId="13" xfId="0" applyNumberFormat="1" applyFont="1" applyFill="1" applyBorder="1" applyAlignment="1">
      <alignment vertical="top"/>
    </xf>
    <xf numFmtId="0" fontId="1" fillId="2" borderId="8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vertical="center" textRotation="255"/>
    </xf>
    <xf numFmtId="0" fontId="1" fillId="2" borderId="8" xfId="0" applyNumberFormat="1" applyFont="1" applyFill="1" applyBorder="1" applyAlignment="1">
      <alignment horizontal="center" vertical="center" wrapText="1"/>
    </xf>
    <xf numFmtId="178" fontId="1" fillId="2" borderId="11" xfId="0" applyNumberFormat="1" applyFont="1" applyFill="1" applyBorder="1" applyAlignment="1">
      <alignment horizontal="center" vertical="center"/>
    </xf>
    <xf numFmtId="178" fontId="1" fillId="2" borderId="12" xfId="0" applyNumberFormat="1" applyFont="1" applyFill="1" applyBorder="1" applyAlignment="1">
      <alignment horizontal="right" vertical="center"/>
    </xf>
    <xf numFmtId="178" fontId="1" fillId="2" borderId="13" xfId="0" applyNumberFormat="1" applyFont="1" applyFill="1" applyBorder="1" applyAlignment="1">
      <alignment horizontal="center" vertical="center"/>
    </xf>
    <xf numFmtId="178" fontId="1" fillId="2" borderId="7" xfId="0" applyNumberFormat="1" applyFont="1" applyFill="1" applyBorder="1" applyAlignment="1">
      <alignment horizontal="right" vertical="center"/>
    </xf>
    <xf numFmtId="178" fontId="1" fillId="2" borderId="6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178" fontId="1" fillId="2" borderId="2" xfId="0" applyNumberFormat="1" applyFont="1" applyFill="1" applyBorder="1" applyAlignment="1">
      <alignment horizontal="center" vertical="center"/>
    </xf>
    <xf numFmtId="178" fontId="1" fillId="2" borderId="15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9" fontId="1" fillId="2" borderId="8" xfId="0" applyNumberFormat="1" applyFont="1" applyFill="1" applyBorder="1" applyAlignment="1">
      <alignment vertical="center"/>
    </xf>
    <xf numFmtId="178" fontId="1" fillId="2" borderId="15" xfId="0" applyNumberFormat="1" applyFont="1" applyFill="1" applyBorder="1" applyAlignment="1">
      <alignment horizontal="right" vertical="center"/>
    </xf>
    <xf numFmtId="178" fontId="1" fillId="2" borderId="3" xfId="0" applyNumberFormat="1" applyFont="1" applyFill="1" applyBorder="1" applyAlignment="1">
      <alignment horizontal="center" vertical="center"/>
    </xf>
    <xf numFmtId="178" fontId="1" fillId="2" borderId="12" xfId="0" applyNumberFormat="1" applyFont="1" applyFill="1" applyBorder="1" applyAlignment="1">
      <alignment horizontal="center" vertical="center"/>
    </xf>
    <xf numFmtId="180" fontId="1" fillId="2" borderId="15" xfId="0" applyNumberFormat="1" applyFont="1" applyFill="1" applyBorder="1" applyAlignment="1">
      <alignment vertical="center"/>
    </xf>
    <xf numFmtId="179" fontId="1" fillId="2" borderId="3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5"/>
  <sheetViews>
    <sheetView tabSelected="1" zoomScale="85" workbookViewId="0"/>
  </sheetViews>
  <sheetFormatPr defaultRowHeight="12" x14ac:dyDescent="0.15"/>
  <cols>
    <col min="1" max="1" width="5.42578125" customWidth="1"/>
    <col min="2" max="2" width="6" customWidth="1"/>
    <col min="3" max="3" width="15.140625" customWidth="1"/>
    <col min="4" max="4" width="3.85546875" customWidth="1"/>
    <col min="5" max="5" width="1.5703125" customWidth="1"/>
    <col min="6" max="6" width="6.85546875" customWidth="1"/>
    <col min="7" max="7" width="5" customWidth="1"/>
    <col min="8" max="8" width="8.85546875" customWidth="1"/>
    <col min="9" max="9" width="7.140625" customWidth="1"/>
    <col min="10" max="10" width="5.28515625" customWidth="1"/>
    <col min="11" max="11" width="1.85546875" customWidth="1"/>
    <col min="12" max="12" width="7.140625" customWidth="1"/>
    <col min="13" max="13" width="1.7109375" customWidth="1"/>
    <col min="14" max="14" width="1.85546875" customWidth="1"/>
    <col min="15" max="15" width="14.28515625" customWidth="1"/>
    <col min="16" max="16" width="12.28515625" customWidth="1"/>
    <col min="17" max="17" width="17.5703125" customWidth="1"/>
    <col min="18" max="18" width="2.7109375" customWidth="1"/>
    <col min="19" max="19" width="1.42578125" customWidth="1"/>
    <col min="20" max="21" width="10.140625" customWidth="1"/>
  </cols>
  <sheetData>
    <row r="1" spans="1:20" ht="13.5" customHeight="1" x14ac:dyDescent="0.15">
      <c r="A1" s="1"/>
      <c r="B1" s="246" t="s">
        <v>45</v>
      </c>
      <c r="C1" s="247"/>
      <c r="D1" s="1"/>
      <c r="E1" s="1"/>
      <c r="F1" s="1"/>
      <c r="G1" s="1"/>
      <c r="H1" s="1"/>
      <c r="I1" s="1"/>
      <c r="K1" s="247"/>
      <c r="L1" s="1"/>
      <c r="M1" s="1"/>
      <c r="N1" s="1"/>
      <c r="O1" s="1"/>
      <c r="P1" s="1"/>
      <c r="Q1" s="248" t="s">
        <v>46</v>
      </c>
    </row>
    <row r="2" spans="1:20" ht="13.5" customHeight="1" x14ac:dyDescent="0.15">
      <c r="A2" s="1"/>
      <c r="B2" s="246"/>
      <c r="C2" s="247"/>
      <c r="D2" s="1"/>
      <c r="E2" s="1"/>
      <c r="F2" s="1"/>
      <c r="G2" s="1"/>
      <c r="H2" s="1"/>
      <c r="I2" s="1"/>
      <c r="J2" s="247"/>
      <c r="K2" s="247"/>
      <c r="L2" s="1"/>
      <c r="M2" s="1"/>
      <c r="N2" s="1"/>
      <c r="O2" s="1"/>
      <c r="P2" s="1"/>
      <c r="Q2" s="1"/>
      <c r="R2" s="1"/>
    </row>
    <row r="3" spans="1:20" ht="13.5" customHeight="1" x14ac:dyDescent="0.15">
      <c r="A3" s="1"/>
      <c r="C3" s="249" t="s">
        <v>47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1"/>
      <c r="R3" s="1"/>
    </row>
    <row r="4" spans="1:20" ht="13.5" customHeight="1" x14ac:dyDescent="0.15">
      <c r="A4" s="1"/>
      <c r="B4" s="246"/>
      <c r="C4" s="24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ht="13.5" customHeight="1" x14ac:dyDescent="0.15">
      <c r="A5" s="1"/>
      <c r="B5" s="246"/>
      <c r="C5" s="247"/>
      <c r="D5" s="1"/>
      <c r="E5" s="1"/>
      <c r="F5" s="1"/>
      <c r="G5" s="250" t="s">
        <v>0</v>
      </c>
      <c r="H5" s="251"/>
      <c r="I5" s="252" t="s">
        <v>1</v>
      </c>
      <c r="J5" s="252"/>
      <c r="K5" s="252"/>
      <c r="L5" s="252"/>
      <c r="M5" s="1"/>
      <c r="N5" s="1"/>
      <c r="O5" s="253" t="s">
        <v>2</v>
      </c>
      <c r="P5" s="254"/>
      <c r="Q5" s="1"/>
      <c r="R5" s="1"/>
    </row>
    <row r="6" spans="1:20" ht="13.5" customHeight="1" x14ac:dyDescent="0.15">
      <c r="A6" s="1"/>
      <c r="B6" s="253" t="s">
        <v>3</v>
      </c>
      <c r="C6" s="255"/>
      <c r="D6" s="255"/>
      <c r="E6" s="255"/>
      <c r="F6" s="254"/>
      <c r="G6" s="256">
        <v>880</v>
      </c>
      <c r="H6" s="257"/>
      <c r="I6" s="258">
        <f>IF(G$6=0, "", G6/G$6)</f>
        <v>1</v>
      </c>
      <c r="J6" s="258"/>
      <c r="K6" s="258"/>
      <c r="L6" s="258"/>
      <c r="M6" s="1"/>
      <c r="N6" s="1"/>
      <c r="O6" s="259" t="s">
        <v>4</v>
      </c>
      <c r="P6" s="260">
        <v>0</v>
      </c>
      <c r="Q6" s="1"/>
      <c r="R6" s="1"/>
    </row>
    <row r="7" spans="1:20" ht="13.5" customHeight="1" x14ac:dyDescent="0.15">
      <c r="A7" s="1"/>
      <c r="B7" s="261" t="s">
        <v>5</v>
      </c>
      <c r="C7" s="262"/>
      <c r="D7" s="263" t="s">
        <v>6</v>
      </c>
      <c r="E7" s="264"/>
      <c r="F7" s="265"/>
      <c r="G7" s="256">
        <v>845</v>
      </c>
      <c r="H7" s="257"/>
      <c r="I7" s="266">
        <f>IF(G$6=0, "", G7/G$6)</f>
        <v>0.96022727272727271</v>
      </c>
      <c r="J7" s="266"/>
      <c r="K7" s="266"/>
      <c r="L7" s="266"/>
      <c r="M7" s="1"/>
      <c r="N7" s="1"/>
      <c r="O7" s="259" t="s">
        <v>7</v>
      </c>
      <c r="P7" s="260">
        <v>34213466</v>
      </c>
      <c r="Q7" s="1"/>
      <c r="R7" s="1"/>
    </row>
    <row r="8" spans="1:20" ht="13.5" customHeight="1" x14ac:dyDescent="0.15">
      <c r="A8" s="1"/>
      <c r="B8" s="261"/>
      <c r="C8" s="262"/>
      <c r="D8" s="267" t="s">
        <v>8</v>
      </c>
      <c r="E8" s="268"/>
      <c r="F8" s="269"/>
      <c r="G8" s="256">
        <v>23</v>
      </c>
      <c r="H8" s="257"/>
      <c r="I8" s="270">
        <f>IF(G$6=0, "", G8/G$6)</f>
        <v>2.6136363636363635E-2</v>
      </c>
      <c r="J8" s="270"/>
      <c r="K8" s="270"/>
      <c r="L8" s="270"/>
      <c r="M8" s="271"/>
      <c r="N8" s="271"/>
      <c r="O8" s="1"/>
      <c r="P8" s="1"/>
      <c r="Q8" s="1"/>
      <c r="R8" s="1"/>
    </row>
    <row r="9" spans="1:20" ht="13.5" customHeight="1" x14ac:dyDescent="0.15">
      <c r="A9" s="1"/>
      <c r="B9" s="261"/>
      <c r="C9" s="262"/>
      <c r="D9" s="272" t="s">
        <v>9</v>
      </c>
      <c r="E9" s="273"/>
      <c r="F9" s="1"/>
      <c r="G9" s="256">
        <f>G10+G11+G12</f>
        <v>12</v>
      </c>
      <c r="H9" s="257"/>
      <c r="I9" s="274"/>
      <c r="J9" s="274"/>
      <c r="K9" s="274"/>
      <c r="L9" s="275">
        <f>IF(G6=0, "", G9/G6)</f>
        <v>1.3636363636363636E-2</v>
      </c>
      <c r="M9" s="276"/>
      <c r="N9" s="276"/>
    </row>
    <row r="10" spans="1:20" ht="13.5" customHeight="1" x14ac:dyDescent="0.15">
      <c r="A10" s="1"/>
      <c r="B10" s="261"/>
      <c r="C10" s="262"/>
      <c r="D10" s="277"/>
      <c r="E10" s="278"/>
      <c r="F10" s="279" t="s">
        <v>10</v>
      </c>
      <c r="G10" s="256">
        <v>0</v>
      </c>
      <c r="H10" s="257"/>
      <c r="I10" s="280">
        <f>IF(G6=0, "", G10/G6)</f>
        <v>0</v>
      </c>
      <c r="J10" s="281"/>
      <c r="K10" s="282"/>
      <c r="L10" s="283"/>
      <c r="M10" s="276"/>
      <c r="N10" s="276"/>
      <c r="O10" s="278" t="s">
        <v>11</v>
      </c>
      <c r="P10" s="278"/>
      <c r="Q10" s="278"/>
      <c r="R10" s="278"/>
    </row>
    <row r="11" spans="1:20" ht="13.5" customHeight="1" x14ac:dyDescent="0.15">
      <c r="A11" s="1"/>
      <c r="B11" s="261"/>
      <c r="C11" s="262"/>
      <c r="D11" s="277"/>
      <c r="E11" s="278"/>
      <c r="F11" s="279" t="s">
        <v>12</v>
      </c>
      <c r="G11" s="284">
        <v>11</v>
      </c>
      <c r="H11" s="285">
        <f>G11+G12</f>
        <v>12</v>
      </c>
      <c r="I11" s="286">
        <f>IF(G$6=0, "", G11/G$6)</f>
        <v>1.2500000000000001E-2</v>
      </c>
      <c r="J11" s="270">
        <f>IF(G$6=0, "", H11/G$6)</f>
        <v>1.3636363636363636E-2</v>
      </c>
      <c r="K11" s="270"/>
      <c r="L11" s="283"/>
      <c r="M11" s="276"/>
      <c r="N11" s="276"/>
      <c r="O11" s="1" t="s">
        <v>13</v>
      </c>
      <c r="P11" s="1"/>
      <c r="Q11" s="1"/>
      <c r="R11" s="1"/>
    </row>
    <row r="12" spans="1:20" ht="13.5" customHeight="1" x14ac:dyDescent="0.15">
      <c r="A12" s="1"/>
      <c r="B12" s="287"/>
      <c r="C12" s="288"/>
      <c r="D12" s="263"/>
      <c r="E12" s="264"/>
      <c r="F12" s="279" t="s">
        <v>14</v>
      </c>
      <c r="G12" s="284">
        <v>1</v>
      </c>
      <c r="H12" s="289"/>
      <c r="I12" s="286">
        <f>IF(G$6=0, "", G12/G$6)</f>
        <v>1.1363636363636363E-3</v>
      </c>
      <c r="J12" s="270"/>
      <c r="K12" s="270"/>
      <c r="L12" s="290"/>
      <c r="M12" s="276"/>
      <c r="N12" s="276"/>
      <c r="O12" s="1" t="s">
        <v>15</v>
      </c>
      <c r="P12" s="1"/>
      <c r="Q12" s="1"/>
      <c r="R12" s="1"/>
      <c r="S12" s="2"/>
    </row>
    <row r="13" spans="1:20" ht="13.5" customHeight="1" x14ac:dyDescent="0.15">
      <c r="A13" s="1"/>
      <c r="B13" s="247"/>
      <c r="C13" s="247"/>
      <c r="D13" s="1"/>
      <c r="E13" s="1"/>
      <c r="F13" s="1"/>
      <c r="G13" s="1"/>
      <c r="H13" s="1"/>
      <c r="I13" s="271"/>
      <c r="J13" s="271"/>
      <c r="K13" s="271"/>
      <c r="L13" s="276"/>
      <c r="M13" s="276"/>
      <c r="N13" s="276"/>
      <c r="O13" s="278"/>
      <c r="P13" s="278"/>
      <c r="Q13" s="278"/>
      <c r="R13" s="1"/>
    </row>
    <row r="14" spans="1:20" ht="13.5" customHeight="1" x14ac:dyDescent="0.15">
      <c r="A14" s="291" t="s">
        <v>16</v>
      </c>
      <c r="B14" s="291"/>
      <c r="C14" s="291"/>
      <c r="D14" s="291" t="s">
        <v>17</v>
      </c>
      <c r="E14" s="291"/>
      <c r="F14" s="291"/>
      <c r="G14" s="291"/>
      <c r="H14" s="292" t="s">
        <v>0</v>
      </c>
      <c r="I14" s="253" t="s">
        <v>1</v>
      </c>
      <c r="J14" s="255"/>
      <c r="K14" s="255"/>
      <c r="L14" s="254"/>
      <c r="M14" s="1"/>
      <c r="N14" s="1"/>
      <c r="O14" s="278"/>
      <c r="P14" s="278"/>
      <c r="Q14" s="278"/>
      <c r="R14" s="1"/>
      <c r="T14" s="3"/>
    </row>
    <row r="15" spans="1:20" ht="13.5" customHeight="1" x14ac:dyDescent="0.15">
      <c r="A15" s="293" t="s">
        <v>18</v>
      </c>
      <c r="B15" s="294" t="s">
        <v>19</v>
      </c>
      <c r="C15" s="291"/>
      <c r="D15" s="291" t="s">
        <v>6</v>
      </c>
      <c r="E15" s="291"/>
      <c r="F15" s="291"/>
      <c r="G15" s="291"/>
      <c r="H15" s="284">
        <v>845</v>
      </c>
      <c r="I15" s="295"/>
      <c r="J15" s="296">
        <f t="shared" ref="J15:J71" si="0">IF(G$6=0,"",H15/G$6)</f>
        <v>0.96022727272727271</v>
      </c>
      <c r="K15" s="296"/>
      <c r="L15" s="297"/>
      <c r="M15" s="271"/>
      <c r="N15" s="271"/>
      <c r="O15" s="1"/>
      <c r="P15" s="1"/>
      <c r="Q15" s="1"/>
      <c r="R15" s="1"/>
      <c r="T15" s="4"/>
    </row>
    <row r="16" spans="1:20" ht="13.5" customHeight="1" x14ac:dyDescent="0.15">
      <c r="A16" s="293"/>
      <c r="B16" s="291"/>
      <c r="C16" s="291"/>
      <c r="D16" s="291" t="s">
        <v>8</v>
      </c>
      <c r="E16" s="291"/>
      <c r="F16" s="291"/>
      <c r="G16" s="291"/>
      <c r="H16" s="284">
        <v>35</v>
      </c>
      <c r="I16" s="286"/>
      <c r="J16" s="298">
        <f t="shared" si="0"/>
        <v>3.9772727272727272E-2</v>
      </c>
      <c r="K16" s="298"/>
      <c r="L16" s="299"/>
      <c r="M16" s="271"/>
      <c r="N16" s="271"/>
      <c r="O16" s="1"/>
      <c r="P16" s="1"/>
      <c r="Q16" s="1"/>
      <c r="R16" s="1"/>
    </row>
    <row r="17" spans="1:18" ht="13.5" customHeight="1" x14ac:dyDescent="0.15">
      <c r="A17" s="293"/>
      <c r="B17" s="291"/>
      <c r="C17" s="291"/>
      <c r="D17" s="291" t="s">
        <v>9</v>
      </c>
      <c r="E17" s="291"/>
      <c r="F17" s="291"/>
      <c r="G17" s="291"/>
      <c r="H17" s="284">
        <v>0</v>
      </c>
      <c r="I17" s="286"/>
      <c r="J17" s="298">
        <f t="shared" si="0"/>
        <v>0</v>
      </c>
      <c r="K17" s="298"/>
      <c r="L17" s="299"/>
      <c r="M17" s="271"/>
      <c r="N17" s="271"/>
      <c r="O17" s="1"/>
      <c r="P17" s="1"/>
      <c r="Q17" s="1"/>
      <c r="R17" s="1"/>
    </row>
    <row r="18" spans="1:18" ht="13.5" customHeight="1" x14ac:dyDescent="0.15">
      <c r="A18" s="293"/>
      <c r="B18" s="294" t="s">
        <v>20</v>
      </c>
      <c r="C18" s="291"/>
      <c r="D18" s="291" t="s">
        <v>6</v>
      </c>
      <c r="E18" s="291"/>
      <c r="F18" s="291"/>
      <c r="G18" s="291"/>
      <c r="H18" s="284">
        <v>865</v>
      </c>
      <c r="I18" s="295"/>
      <c r="J18" s="296">
        <f t="shared" si="0"/>
        <v>0.98295454545454541</v>
      </c>
      <c r="K18" s="296"/>
      <c r="L18" s="297"/>
      <c r="M18" s="271"/>
      <c r="N18" s="271"/>
      <c r="O18" s="1"/>
      <c r="P18" s="1"/>
      <c r="Q18" s="1"/>
      <c r="R18" s="1"/>
    </row>
    <row r="19" spans="1:18" ht="13.5" customHeight="1" x14ac:dyDescent="0.15">
      <c r="A19" s="293"/>
      <c r="B19" s="291"/>
      <c r="C19" s="291"/>
      <c r="D19" s="291" t="s">
        <v>8</v>
      </c>
      <c r="E19" s="291"/>
      <c r="F19" s="291"/>
      <c r="G19" s="291"/>
      <c r="H19" s="284">
        <v>6</v>
      </c>
      <c r="I19" s="286"/>
      <c r="J19" s="298">
        <f t="shared" si="0"/>
        <v>6.8181818181818179E-3</v>
      </c>
      <c r="K19" s="298"/>
      <c r="L19" s="299"/>
      <c r="M19" s="271"/>
      <c r="N19" s="271"/>
      <c r="O19" s="1"/>
      <c r="P19" s="1"/>
      <c r="Q19" s="1"/>
      <c r="R19" s="1"/>
    </row>
    <row r="20" spans="1:18" ht="13.5" customHeight="1" x14ac:dyDescent="0.15">
      <c r="A20" s="293"/>
      <c r="B20" s="291"/>
      <c r="C20" s="291"/>
      <c r="D20" s="291" t="s">
        <v>9</v>
      </c>
      <c r="E20" s="291"/>
      <c r="F20" s="291"/>
      <c r="G20" s="291"/>
      <c r="H20" s="284">
        <v>9</v>
      </c>
      <c r="I20" s="286"/>
      <c r="J20" s="298">
        <f t="shared" si="0"/>
        <v>1.0227272727272727E-2</v>
      </c>
      <c r="K20" s="298"/>
      <c r="L20" s="299"/>
      <c r="M20" s="271"/>
      <c r="N20" s="271"/>
      <c r="O20" s="1"/>
      <c r="P20" s="1"/>
      <c r="Q20" s="1"/>
      <c r="R20" s="1"/>
    </row>
    <row r="21" spans="1:18" ht="13.5" customHeight="1" x14ac:dyDescent="0.15">
      <c r="A21" s="293"/>
      <c r="B21" s="294" t="s">
        <v>21</v>
      </c>
      <c r="C21" s="291"/>
      <c r="D21" s="291" t="s">
        <v>6</v>
      </c>
      <c r="E21" s="291"/>
      <c r="F21" s="291"/>
      <c r="G21" s="291"/>
      <c r="H21" s="284">
        <v>877</v>
      </c>
      <c r="I21" s="286"/>
      <c r="J21" s="298">
        <f t="shared" si="0"/>
        <v>0.99659090909090908</v>
      </c>
      <c r="K21" s="298"/>
      <c r="L21" s="299"/>
      <c r="M21" s="271"/>
      <c r="N21" s="271"/>
      <c r="O21" s="300" t="s">
        <v>22</v>
      </c>
      <c r="P21" s="301"/>
      <c r="Q21" s="302"/>
      <c r="R21" s="1"/>
    </row>
    <row r="22" spans="1:18" ht="13.5" customHeight="1" x14ac:dyDescent="0.15">
      <c r="A22" s="293"/>
      <c r="B22" s="291"/>
      <c r="C22" s="291"/>
      <c r="D22" s="291" t="s">
        <v>8</v>
      </c>
      <c r="E22" s="291"/>
      <c r="F22" s="291"/>
      <c r="G22" s="291"/>
      <c r="H22" s="284">
        <v>3</v>
      </c>
      <c r="I22" s="286"/>
      <c r="J22" s="298">
        <f t="shared" si="0"/>
        <v>3.4090909090909089E-3</v>
      </c>
      <c r="K22" s="298"/>
      <c r="L22" s="299"/>
      <c r="M22" s="271"/>
      <c r="N22" s="271"/>
      <c r="O22" s="303"/>
      <c r="P22" s="304"/>
      <c r="Q22" s="305"/>
      <c r="R22" s="1"/>
    </row>
    <row r="23" spans="1:18" ht="13.5" customHeight="1" x14ac:dyDescent="0.15">
      <c r="A23" s="293"/>
      <c r="B23" s="291"/>
      <c r="C23" s="291"/>
      <c r="D23" s="291" t="s">
        <v>9</v>
      </c>
      <c r="E23" s="291"/>
      <c r="F23" s="291"/>
      <c r="G23" s="291"/>
      <c r="H23" s="284">
        <v>0</v>
      </c>
      <c r="I23" s="286"/>
      <c r="J23" s="298">
        <f t="shared" si="0"/>
        <v>0</v>
      </c>
      <c r="K23" s="298"/>
      <c r="L23" s="299"/>
      <c r="M23" s="271"/>
      <c r="N23" s="271"/>
      <c r="O23" s="1"/>
      <c r="P23" s="1"/>
      <c r="Q23" s="1"/>
      <c r="R23" s="1"/>
    </row>
    <row r="24" spans="1:18" ht="13.5" customHeight="1" x14ac:dyDescent="0.15">
      <c r="A24" s="293" t="s">
        <v>23</v>
      </c>
      <c r="B24" s="294" t="s">
        <v>24</v>
      </c>
      <c r="C24" s="291"/>
      <c r="D24" s="291" t="s">
        <v>6</v>
      </c>
      <c r="E24" s="291"/>
      <c r="F24" s="291"/>
      <c r="G24" s="291"/>
      <c r="H24" s="284">
        <v>709</v>
      </c>
      <c r="I24" s="295"/>
      <c r="J24" s="296">
        <f t="shared" si="0"/>
        <v>0.80568181818181817</v>
      </c>
      <c r="K24" s="296"/>
      <c r="L24" s="297"/>
      <c r="M24" s="306"/>
      <c r="N24" s="307"/>
      <c r="O24" s="308"/>
      <c r="P24" s="308"/>
      <c r="Q24" s="309" t="s">
        <v>25</v>
      </c>
      <c r="R24" s="1"/>
    </row>
    <row r="25" spans="1:18" ht="13.5" customHeight="1" x14ac:dyDescent="0.15">
      <c r="A25" s="293"/>
      <c r="B25" s="291"/>
      <c r="C25" s="291"/>
      <c r="D25" s="291" t="s">
        <v>8</v>
      </c>
      <c r="E25" s="291"/>
      <c r="F25" s="291"/>
      <c r="G25" s="291"/>
      <c r="H25" s="284">
        <v>151</v>
      </c>
      <c r="I25" s="286"/>
      <c r="J25" s="298">
        <f t="shared" si="0"/>
        <v>0.1715909090909091</v>
      </c>
      <c r="K25" s="298"/>
      <c r="L25" s="299"/>
      <c r="M25" s="310"/>
      <c r="N25" s="271"/>
      <c r="O25" s="259" t="s">
        <v>26</v>
      </c>
      <c r="P25" s="260">
        <v>20455</v>
      </c>
      <c r="Q25" s="311" t="str">
        <f>IF(P$6=0, "", P25/P$6)</f>
        <v/>
      </c>
      <c r="R25" s="1"/>
    </row>
    <row r="26" spans="1:18" ht="13.5" customHeight="1" x14ac:dyDescent="0.15">
      <c r="A26" s="293"/>
      <c r="B26" s="291"/>
      <c r="C26" s="291"/>
      <c r="D26" s="291" t="s">
        <v>9</v>
      </c>
      <c r="E26" s="291"/>
      <c r="F26" s="291"/>
      <c r="G26" s="291"/>
      <c r="H26" s="284">
        <v>20</v>
      </c>
      <c r="I26" s="306"/>
      <c r="J26" s="312">
        <f t="shared" si="0"/>
        <v>2.2727272727272728E-2</v>
      </c>
      <c r="K26" s="312"/>
      <c r="L26" s="313"/>
      <c r="M26" s="295"/>
      <c r="N26" s="314"/>
      <c r="O26" s="259" t="s">
        <v>27</v>
      </c>
      <c r="P26" s="260">
        <v>628106</v>
      </c>
      <c r="Q26" s="311">
        <f>IF(P$7=0, "", P26/P$7)</f>
        <v>1.8358444011489512E-2</v>
      </c>
      <c r="R26" s="1"/>
    </row>
    <row r="27" spans="1:18" ht="13.5" customHeight="1" x14ac:dyDescent="0.15">
      <c r="A27" s="293"/>
      <c r="B27" s="294" t="s">
        <v>28</v>
      </c>
      <c r="C27" s="291"/>
      <c r="D27" s="291" t="s">
        <v>6</v>
      </c>
      <c r="E27" s="291"/>
      <c r="F27" s="291"/>
      <c r="G27" s="291"/>
      <c r="H27" s="284">
        <v>820</v>
      </c>
      <c r="I27" s="286"/>
      <c r="J27" s="298">
        <f t="shared" si="0"/>
        <v>0.93181818181818177</v>
      </c>
      <c r="K27" s="298"/>
      <c r="L27" s="299"/>
      <c r="M27" s="306"/>
      <c r="N27" s="307"/>
      <c r="O27" s="308"/>
      <c r="P27" s="315"/>
      <c r="Q27" s="316"/>
      <c r="R27" s="1"/>
    </row>
    <row r="28" spans="1:18" ht="13.5" customHeight="1" x14ac:dyDescent="0.15">
      <c r="A28" s="293"/>
      <c r="B28" s="291"/>
      <c r="C28" s="291"/>
      <c r="D28" s="291" t="s">
        <v>8</v>
      </c>
      <c r="E28" s="291"/>
      <c r="F28" s="291"/>
      <c r="G28" s="291"/>
      <c r="H28" s="284">
        <v>52</v>
      </c>
      <c r="I28" s="286"/>
      <c r="J28" s="298">
        <f t="shared" si="0"/>
        <v>5.909090909090909E-2</v>
      </c>
      <c r="K28" s="298"/>
      <c r="L28" s="299"/>
      <c r="M28" s="310"/>
      <c r="N28" s="271"/>
      <c r="O28" s="259" t="s">
        <v>26</v>
      </c>
      <c r="P28" s="260">
        <v>1047</v>
      </c>
      <c r="Q28" s="311" t="str">
        <f>IF(P$6=0, "", P28/P$6)</f>
        <v/>
      </c>
      <c r="R28" s="1"/>
    </row>
    <row r="29" spans="1:18" ht="13.5" customHeight="1" x14ac:dyDescent="0.15">
      <c r="A29" s="293"/>
      <c r="B29" s="291"/>
      <c r="C29" s="291"/>
      <c r="D29" s="291" t="s">
        <v>9</v>
      </c>
      <c r="E29" s="291"/>
      <c r="F29" s="291"/>
      <c r="G29" s="291"/>
      <c r="H29" s="284">
        <v>8</v>
      </c>
      <c r="I29" s="286"/>
      <c r="J29" s="298">
        <f t="shared" si="0"/>
        <v>9.0909090909090905E-3</v>
      </c>
      <c r="K29" s="298"/>
      <c r="L29" s="299"/>
      <c r="M29" s="295"/>
      <c r="N29" s="314"/>
      <c r="O29" s="259" t="s">
        <v>27</v>
      </c>
      <c r="P29" s="260">
        <v>35936</v>
      </c>
      <c r="Q29" s="311">
        <f>IF(P$7=0, "", P29/P$7)</f>
        <v>1.0503466675957356E-3</v>
      </c>
      <c r="R29" s="1"/>
    </row>
    <row r="30" spans="1:18" ht="13.5" customHeight="1" x14ac:dyDescent="0.15">
      <c r="A30" s="293"/>
      <c r="B30" s="294" t="s">
        <v>29</v>
      </c>
      <c r="C30" s="291"/>
      <c r="D30" s="291" t="s">
        <v>6</v>
      </c>
      <c r="E30" s="291"/>
      <c r="F30" s="291"/>
      <c r="G30" s="291"/>
      <c r="H30" s="284">
        <v>869</v>
      </c>
      <c r="I30" s="295"/>
      <c r="J30" s="296">
        <f t="shared" si="0"/>
        <v>0.98750000000000004</v>
      </c>
      <c r="K30" s="296"/>
      <c r="L30" s="297"/>
      <c r="M30" s="306"/>
      <c r="N30" s="307"/>
      <c r="O30" s="308"/>
      <c r="P30" s="308"/>
      <c r="Q30" s="316"/>
      <c r="R30" s="1"/>
    </row>
    <row r="31" spans="1:18" ht="13.5" customHeight="1" x14ac:dyDescent="0.15">
      <c r="A31" s="293"/>
      <c r="B31" s="291"/>
      <c r="C31" s="291"/>
      <c r="D31" s="291" t="s">
        <v>8</v>
      </c>
      <c r="E31" s="291"/>
      <c r="F31" s="291"/>
      <c r="G31" s="291"/>
      <c r="H31" s="284">
        <v>9</v>
      </c>
      <c r="I31" s="286"/>
      <c r="J31" s="298">
        <f t="shared" si="0"/>
        <v>1.0227272727272727E-2</v>
      </c>
      <c r="K31" s="298"/>
      <c r="L31" s="299"/>
      <c r="M31" s="310"/>
      <c r="N31" s="271"/>
      <c r="O31" s="259" t="s">
        <v>26</v>
      </c>
      <c r="P31" s="260">
        <v>747</v>
      </c>
      <c r="Q31" s="311" t="str">
        <f>IF(P$6=0, "", P31/P$6)</f>
        <v/>
      </c>
      <c r="R31" s="1"/>
    </row>
    <row r="32" spans="1:18" ht="13.5" customHeight="1" x14ac:dyDescent="0.15">
      <c r="A32" s="293"/>
      <c r="B32" s="291"/>
      <c r="C32" s="291"/>
      <c r="D32" s="291" t="s">
        <v>9</v>
      </c>
      <c r="E32" s="291"/>
      <c r="F32" s="291"/>
      <c r="G32" s="291"/>
      <c r="H32" s="284">
        <v>2</v>
      </c>
      <c r="I32" s="306"/>
      <c r="J32" s="312">
        <f t="shared" si="0"/>
        <v>2.2727272727272726E-3</v>
      </c>
      <c r="K32" s="312"/>
      <c r="L32" s="313"/>
      <c r="M32" s="295"/>
      <c r="N32" s="314"/>
      <c r="O32" s="259" t="s">
        <v>27</v>
      </c>
      <c r="P32" s="260">
        <v>12465</v>
      </c>
      <c r="Q32" s="311">
        <f>IF(P$7=0, "", P32/P$7)</f>
        <v>3.6433023184497004E-4</v>
      </c>
      <c r="R32" s="1"/>
    </row>
    <row r="33" spans="1:18" ht="13.5" customHeight="1" x14ac:dyDescent="0.15">
      <c r="A33" s="293"/>
      <c r="B33" s="294" t="s">
        <v>30</v>
      </c>
      <c r="C33" s="291"/>
      <c r="D33" s="291" t="s">
        <v>6</v>
      </c>
      <c r="E33" s="291"/>
      <c r="F33" s="291"/>
      <c r="G33" s="291"/>
      <c r="H33" s="284">
        <v>435</v>
      </c>
      <c r="I33" s="286"/>
      <c r="J33" s="298">
        <f t="shared" si="0"/>
        <v>0.49431818181818182</v>
      </c>
      <c r="K33" s="298"/>
      <c r="L33" s="299"/>
      <c r="M33" s="306"/>
      <c r="N33" s="307"/>
      <c r="O33" s="308"/>
      <c r="P33" s="308"/>
      <c r="Q33" s="316"/>
      <c r="R33" s="1"/>
    </row>
    <row r="34" spans="1:18" ht="13.5" customHeight="1" x14ac:dyDescent="0.15">
      <c r="A34" s="293"/>
      <c r="B34" s="291"/>
      <c r="C34" s="291"/>
      <c r="D34" s="291" t="s">
        <v>8</v>
      </c>
      <c r="E34" s="291"/>
      <c r="F34" s="291"/>
      <c r="G34" s="291"/>
      <c r="H34" s="284">
        <v>44</v>
      </c>
      <c r="I34" s="286"/>
      <c r="J34" s="298">
        <f t="shared" si="0"/>
        <v>0.05</v>
      </c>
      <c r="K34" s="298"/>
      <c r="L34" s="299"/>
      <c r="M34" s="310"/>
      <c r="N34" s="271"/>
      <c r="O34" s="259" t="s">
        <v>26</v>
      </c>
      <c r="P34" s="260">
        <v>1442</v>
      </c>
      <c r="Q34" s="311" t="str">
        <f>IF(P$6=0, "", P34/P$6)</f>
        <v/>
      </c>
      <c r="R34" s="1"/>
    </row>
    <row r="35" spans="1:18" ht="13.5" customHeight="1" x14ac:dyDescent="0.15">
      <c r="A35" s="293"/>
      <c r="B35" s="291"/>
      <c r="C35" s="291"/>
      <c r="D35" s="291" t="s">
        <v>9</v>
      </c>
      <c r="E35" s="291"/>
      <c r="F35" s="291"/>
      <c r="G35" s="291"/>
      <c r="H35" s="284">
        <v>401</v>
      </c>
      <c r="I35" s="286"/>
      <c r="J35" s="298">
        <f t="shared" si="0"/>
        <v>0.45568181818181819</v>
      </c>
      <c r="K35" s="298"/>
      <c r="L35" s="299"/>
      <c r="M35" s="295"/>
      <c r="N35" s="314"/>
      <c r="O35" s="259" t="s">
        <v>27</v>
      </c>
      <c r="P35" s="260">
        <v>54109</v>
      </c>
      <c r="Q35" s="311">
        <f>IF(P$7=0, "", P35/P$7)</f>
        <v>1.5815117942157629E-3</v>
      </c>
      <c r="R35" s="1"/>
    </row>
    <row r="36" spans="1:18" ht="13.5" customHeight="1" x14ac:dyDescent="0.15">
      <c r="A36" s="293"/>
      <c r="B36" s="294" t="s">
        <v>31</v>
      </c>
      <c r="C36" s="291"/>
      <c r="D36" s="291" t="s">
        <v>6</v>
      </c>
      <c r="E36" s="291"/>
      <c r="F36" s="291"/>
      <c r="G36" s="291"/>
      <c r="H36" s="284">
        <v>708</v>
      </c>
      <c r="I36" s="286"/>
      <c r="J36" s="298">
        <f t="shared" si="0"/>
        <v>0.80454545454545456</v>
      </c>
      <c r="K36" s="298"/>
      <c r="L36" s="299"/>
      <c r="M36" s="306"/>
      <c r="N36" s="307"/>
      <c r="O36" s="308"/>
      <c r="P36" s="308"/>
      <c r="Q36" s="316"/>
      <c r="R36" s="1"/>
    </row>
    <row r="37" spans="1:18" ht="13.5" customHeight="1" x14ac:dyDescent="0.15">
      <c r="A37" s="293"/>
      <c r="B37" s="291"/>
      <c r="C37" s="291"/>
      <c r="D37" s="291" t="s">
        <v>8</v>
      </c>
      <c r="E37" s="291"/>
      <c r="F37" s="291"/>
      <c r="G37" s="291"/>
      <c r="H37" s="284">
        <v>29</v>
      </c>
      <c r="I37" s="286"/>
      <c r="J37" s="298">
        <f t="shared" si="0"/>
        <v>3.2954545454545452E-2</v>
      </c>
      <c r="K37" s="298"/>
      <c r="L37" s="299"/>
      <c r="M37" s="310"/>
      <c r="N37" s="271"/>
      <c r="O37" s="259" t="s">
        <v>26</v>
      </c>
      <c r="P37" s="260">
        <v>386</v>
      </c>
      <c r="Q37" s="311" t="str">
        <f>IF(P$6=0, "", P37/P$6)</f>
        <v/>
      </c>
      <c r="R37" s="1"/>
    </row>
    <row r="38" spans="1:18" ht="13.5" customHeight="1" x14ac:dyDescent="0.15">
      <c r="A38" s="293"/>
      <c r="B38" s="291"/>
      <c r="C38" s="291"/>
      <c r="D38" s="291" t="s">
        <v>9</v>
      </c>
      <c r="E38" s="291"/>
      <c r="F38" s="291"/>
      <c r="G38" s="291"/>
      <c r="H38" s="284">
        <v>143</v>
      </c>
      <c r="I38" s="286"/>
      <c r="J38" s="298">
        <f t="shared" si="0"/>
        <v>0.16250000000000001</v>
      </c>
      <c r="K38" s="298"/>
      <c r="L38" s="299"/>
      <c r="M38" s="295"/>
      <c r="N38" s="314"/>
      <c r="O38" s="259" t="s">
        <v>27</v>
      </c>
      <c r="P38" s="260">
        <v>11989</v>
      </c>
      <c r="Q38" s="311">
        <f>IF(P$7=0, "", P38/P$7)</f>
        <v>3.5041758119449228E-4</v>
      </c>
      <c r="R38" s="1"/>
    </row>
    <row r="39" spans="1:18" ht="13.5" customHeight="1" x14ac:dyDescent="0.15">
      <c r="A39" s="293"/>
      <c r="B39" s="294" t="s">
        <v>32</v>
      </c>
      <c r="C39" s="291"/>
      <c r="D39" s="291" t="s">
        <v>6</v>
      </c>
      <c r="E39" s="291"/>
      <c r="F39" s="291"/>
      <c r="G39" s="291"/>
      <c r="H39" s="284">
        <v>741</v>
      </c>
      <c r="I39" s="295"/>
      <c r="J39" s="296">
        <f t="shared" si="0"/>
        <v>0.84204545454545454</v>
      </c>
      <c r="K39" s="296"/>
      <c r="L39" s="297"/>
      <c r="M39" s="306"/>
      <c r="N39" s="307"/>
      <c r="O39" s="308"/>
      <c r="P39" s="308"/>
      <c r="Q39" s="316"/>
      <c r="R39" s="1"/>
    </row>
    <row r="40" spans="1:18" ht="13.5" customHeight="1" x14ac:dyDescent="0.15">
      <c r="A40" s="293"/>
      <c r="B40" s="291"/>
      <c r="C40" s="291"/>
      <c r="D40" s="291" t="s">
        <v>8</v>
      </c>
      <c r="E40" s="291"/>
      <c r="F40" s="291"/>
      <c r="G40" s="291"/>
      <c r="H40" s="284">
        <v>90</v>
      </c>
      <c r="I40" s="286"/>
      <c r="J40" s="298">
        <f t="shared" si="0"/>
        <v>0.10227272727272728</v>
      </c>
      <c r="K40" s="298"/>
      <c r="L40" s="299"/>
      <c r="M40" s="310"/>
      <c r="N40" s="271"/>
      <c r="O40" s="259" t="s">
        <v>26</v>
      </c>
      <c r="P40" s="260">
        <v>8234</v>
      </c>
      <c r="Q40" s="311" t="str">
        <f>IF(P$6=0, "", P40/P$6)</f>
        <v/>
      </c>
      <c r="R40" s="1"/>
    </row>
    <row r="41" spans="1:18" ht="13.5" customHeight="1" x14ac:dyDescent="0.15">
      <c r="A41" s="293"/>
      <c r="B41" s="291"/>
      <c r="C41" s="291"/>
      <c r="D41" s="291" t="s">
        <v>9</v>
      </c>
      <c r="E41" s="291"/>
      <c r="F41" s="291"/>
      <c r="G41" s="291"/>
      <c r="H41" s="284">
        <v>49</v>
      </c>
      <c r="I41" s="306"/>
      <c r="J41" s="312">
        <f t="shared" si="0"/>
        <v>5.568181818181818E-2</v>
      </c>
      <c r="K41" s="312"/>
      <c r="L41" s="313"/>
      <c r="M41" s="295"/>
      <c r="N41" s="314"/>
      <c r="O41" s="259" t="s">
        <v>27</v>
      </c>
      <c r="P41" s="260">
        <v>173373</v>
      </c>
      <c r="Q41" s="311">
        <f>IF(P$7=0, "", P41/P$7)</f>
        <v>5.0673907168598473E-3</v>
      </c>
      <c r="R41" s="1"/>
    </row>
    <row r="42" spans="1:18" ht="13.5" customHeight="1" x14ac:dyDescent="0.15">
      <c r="A42" s="293" t="s">
        <v>33</v>
      </c>
      <c r="B42" s="294" t="s">
        <v>34</v>
      </c>
      <c r="C42" s="291"/>
      <c r="D42" s="291" t="s">
        <v>6</v>
      </c>
      <c r="E42" s="291"/>
      <c r="F42" s="291"/>
      <c r="G42" s="291"/>
      <c r="H42" s="284">
        <v>876</v>
      </c>
      <c r="I42" s="286"/>
      <c r="J42" s="298">
        <f t="shared" si="0"/>
        <v>0.99545454545454548</v>
      </c>
      <c r="K42" s="298"/>
      <c r="L42" s="299"/>
      <c r="M42" s="306"/>
      <c r="N42" s="307"/>
      <c r="O42" s="308"/>
      <c r="P42" s="308"/>
      <c r="Q42" s="316"/>
      <c r="R42" s="1"/>
    </row>
    <row r="43" spans="1:18" ht="13.5" customHeight="1" x14ac:dyDescent="0.15">
      <c r="A43" s="293"/>
      <c r="B43" s="291"/>
      <c r="C43" s="291"/>
      <c r="D43" s="291" t="s">
        <v>8</v>
      </c>
      <c r="E43" s="291"/>
      <c r="F43" s="291"/>
      <c r="G43" s="291"/>
      <c r="H43" s="284">
        <v>4</v>
      </c>
      <c r="I43" s="286"/>
      <c r="J43" s="298">
        <f t="shared" si="0"/>
        <v>4.5454545454545452E-3</v>
      </c>
      <c r="K43" s="298"/>
      <c r="L43" s="299"/>
      <c r="M43" s="310"/>
      <c r="N43" s="271"/>
      <c r="O43" s="259" t="s">
        <v>26</v>
      </c>
      <c r="P43" s="260">
        <v>17</v>
      </c>
      <c r="Q43" s="311" t="str">
        <f>IF(P$6=0, "", P43/P$6)</f>
        <v/>
      </c>
      <c r="R43" s="1"/>
    </row>
    <row r="44" spans="1:18" ht="13.5" customHeight="1" x14ac:dyDescent="0.15">
      <c r="A44" s="293"/>
      <c r="B44" s="291"/>
      <c r="C44" s="291"/>
      <c r="D44" s="291" t="s">
        <v>9</v>
      </c>
      <c r="E44" s="291"/>
      <c r="F44" s="291"/>
      <c r="G44" s="291"/>
      <c r="H44" s="284">
        <v>0</v>
      </c>
      <c r="I44" s="286"/>
      <c r="J44" s="298">
        <f t="shared" si="0"/>
        <v>0</v>
      </c>
      <c r="K44" s="298"/>
      <c r="L44" s="299"/>
      <c r="M44" s="295"/>
      <c r="N44" s="314"/>
      <c r="O44" s="259" t="s">
        <v>27</v>
      </c>
      <c r="P44" s="260">
        <v>849</v>
      </c>
      <c r="Q44" s="311">
        <f>IF(P$7=0, "", P44/P$7)</f>
        <v>2.4814790761041283E-5</v>
      </c>
      <c r="R44" s="1"/>
    </row>
    <row r="45" spans="1:18" ht="13.5" customHeight="1" x14ac:dyDescent="0.15">
      <c r="A45" s="293"/>
      <c r="B45" s="294" t="s">
        <v>35</v>
      </c>
      <c r="C45" s="291"/>
      <c r="D45" s="291" t="s">
        <v>6</v>
      </c>
      <c r="E45" s="291"/>
      <c r="F45" s="291"/>
      <c r="G45" s="291"/>
      <c r="H45" s="284">
        <v>865</v>
      </c>
      <c r="I45" s="295"/>
      <c r="J45" s="296">
        <f t="shared" si="0"/>
        <v>0.98295454545454541</v>
      </c>
      <c r="K45" s="296"/>
      <c r="L45" s="297"/>
      <c r="M45" s="306"/>
      <c r="N45" s="307"/>
      <c r="O45" s="308"/>
      <c r="P45" s="308"/>
      <c r="Q45" s="316"/>
      <c r="R45" s="1"/>
    </row>
    <row r="46" spans="1:18" ht="13.5" customHeight="1" x14ac:dyDescent="0.15">
      <c r="A46" s="293"/>
      <c r="B46" s="291"/>
      <c r="C46" s="291"/>
      <c r="D46" s="291" t="s">
        <v>8</v>
      </c>
      <c r="E46" s="291"/>
      <c r="F46" s="291"/>
      <c r="G46" s="291"/>
      <c r="H46" s="284">
        <v>14</v>
      </c>
      <c r="I46" s="286"/>
      <c r="J46" s="298">
        <f t="shared" si="0"/>
        <v>1.5909090909090907E-2</v>
      </c>
      <c r="K46" s="298"/>
      <c r="L46" s="299"/>
      <c r="M46" s="310"/>
      <c r="N46" s="271"/>
      <c r="O46" s="259" t="s">
        <v>26</v>
      </c>
      <c r="P46" s="260">
        <v>155</v>
      </c>
      <c r="Q46" s="311" t="str">
        <f>IF(P$6=0, "", P46/P$6)</f>
        <v/>
      </c>
      <c r="R46" s="1"/>
    </row>
    <row r="47" spans="1:18" ht="13.5" customHeight="1" x14ac:dyDescent="0.15">
      <c r="A47" s="293"/>
      <c r="B47" s="291"/>
      <c r="C47" s="291"/>
      <c r="D47" s="291" t="s">
        <v>9</v>
      </c>
      <c r="E47" s="291"/>
      <c r="F47" s="291"/>
      <c r="G47" s="291"/>
      <c r="H47" s="284">
        <v>1</v>
      </c>
      <c r="I47" s="306"/>
      <c r="J47" s="312">
        <f t="shared" si="0"/>
        <v>1.1363636363636363E-3</v>
      </c>
      <c r="K47" s="312"/>
      <c r="L47" s="313"/>
      <c r="M47" s="295"/>
      <c r="N47" s="314"/>
      <c r="O47" s="259" t="s">
        <v>27</v>
      </c>
      <c r="P47" s="260">
        <v>5165</v>
      </c>
      <c r="Q47" s="311">
        <f>IF(P$7=0, "", P47/P$7)</f>
        <v>1.5096395086075173E-4</v>
      </c>
      <c r="R47" s="1"/>
    </row>
    <row r="48" spans="1:18" ht="13.5" customHeight="1" x14ac:dyDescent="0.15">
      <c r="A48" s="293"/>
      <c r="B48" s="294" t="s">
        <v>36</v>
      </c>
      <c r="C48" s="291"/>
      <c r="D48" s="291" t="s">
        <v>6</v>
      </c>
      <c r="E48" s="291"/>
      <c r="F48" s="291"/>
      <c r="G48" s="291"/>
      <c r="H48" s="284">
        <v>817</v>
      </c>
      <c r="I48" s="286"/>
      <c r="J48" s="298">
        <f t="shared" si="0"/>
        <v>0.92840909090909096</v>
      </c>
      <c r="K48" s="298"/>
      <c r="L48" s="299"/>
      <c r="M48" s="306"/>
      <c r="N48" s="307"/>
      <c r="O48" s="308"/>
      <c r="P48" s="308"/>
      <c r="Q48" s="316"/>
      <c r="R48" s="1"/>
    </row>
    <row r="49" spans="1:18" ht="13.5" customHeight="1" x14ac:dyDescent="0.15">
      <c r="A49" s="293"/>
      <c r="B49" s="291"/>
      <c r="C49" s="291"/>
      <c r="D49" s="291" t="s">
        <v>8</v>
      </c>
      <c r="E49" s="291"/>
      <c r="F49" s="291"/>
      <c r="G49" s="291"/>
      <c r="H49" s="284">
        <v>49</v>
      </c>
      <c r="I49" s="286"/>
      <c r="J49" s="298">
        <f t="shared" si="0"/>
        <v>5.568181818181818E-2</v>
      </c>
      <c r="K49" s="298"/>
      <c r="L49" s="299"/>
      <c r="M49" s="310"/>
      <c r="N49" s="271"/>
      <c r="O49" s="259" t="s">
        <v>37</v>
      </c>
      <c r="P49" s="260">
        <v>145</v>
      </c>
      <c r="Q49" s="311" t="str">
        <f>IF(P$6=0, "", P49/P$6)</f>
        <v/>
      </c>
      <c r="R49" s="1"/>
    </row>
    <row r="50" spans="1:18" ht="13.5" customHeight="1" x14ac:dyDescent="0.15">
      <c r="A50" s="293"/>
      <c r="B50" s="291"/>
      <c r="C50" s="291"/>
      <c r="D50" s="291" t="s">
        <v>9</v>
      </c>
      <c r="E50" s="291"/>
      <c r="F50" s="291"/>
      <c r="G50" s="291"/>
      <c r="H50" s="284">
        <v>14</v>
      </c>
      <c r="I50" s="286"/>
      <c r="J50" s="298">
        <f t="shared" si="0"/>
        <v>1.5909090909090907E-2</v>
      </c>
      <c r="K50" s="298"/>
      <c r="L50" s="299"/>
      <c r="M50" s="295"/>
      <c r="N50" s="314"/>
      <c r="O50" s="259" t="s">
        <v>27</v>
      </c>
      <c r="P50" s="260">
        <v>2148</v>
      </c>
      <c r="Q50" s="311">
        <f>IF(P$7=0, "", P50/P$7)</f>
        <v>6.2782297473164519E-5</v>
      </c>
      <c r="R50" s="1"/>
    </row>
    <row r="51" spans="1:18" ht="13.5" customHeight="1" x14ac:dyDescent="0.15">
      <c r="A51" s="293"/>
      <c r="B51" s="294" t="s">
        <v>38</v>
      </c>
      <c r="C51" s="291"/>
      <c r="D51" s="291" t="s">
        <v>6</v>
      </c>
      <c r="E51" s="291"/>
      <c r="F51" s="291"/>
      <c r="G51" s="291"/>
      <c r="H51" s="284">
        <v>809</v>
      </c>
      <c r="I51" s="295"/>
      <c r="J51" s="296">
        <f t="shared" si="0"/>
        <v>0.91931818181818181</v>
      </c>
      <c r="K51" s="296"/>
      <c r="L51" s="297"/>
      <c r="M51" s="306"/>
      <c r="N51" s="307"/>
      <c r="O51" s="308"/>
      <c r="P51" s="308"/>
      <c r="Q51" s="316"/>
      <c r="R51" s="1"/>
    </row>
    <row r="52" spans="1:18" ht="13.5" customHeight="1" x14ac:dyDescent="0.15">
      <c r="A52" s="293"/>
      <c r="B52" s="291"/>
      <c r="C52" s="291"/>
      <c r="D52" s="291" t="s">
        <v>8</v>
      </c>
      <c r="E52" s="291"/>
      <c r="F52" s="291"/>
      <c r="G52" s="291"/>
      <c r="H52" s="284">
        <v>24</v>
      </c>
      <c r="I52" s="286"/>
      <c r="J52" s="298">
        <f t="shared" si="0"/>
        <v>2.7272727272727271E-2</v>
      </c>
      <c r="K52" s="298"/>
      <c r="L52" s="299"/>
      <c r="M52" s="310"/>
      <c r="N52" s="271"/>
      <c r="O52" s="259" t="s">
        <v>37</v>
      </c>
      <c r="P52" s="260">
        <v>208</v>
      </c>
      <c r="Q52" s="311" t="str">
        <f>IF(P$6=0, "", P52/P$6)</f>
        <v/>
      </c>
      <c r="R52" s="1"/>
    </row>
    <row r="53" spans="1:18" ht="13.5" customHeight="1" x14ac:dyDescent="0.15">
      <c r="A53" s="293"/>
      <c r="B53" s="291"/>
      <c r="C53" s="291"/>
      <c r="D53" s="291" t="s">
        <v>9</v>
      </c>
      <c r="E53" s="291"/>
      <c r="F53" s="291"/>
      <c r="G53" s="291"/>
      <c r="H53" s="284">
        <v>47</v>
      </c>
      <c r="I53" s="306"/>
      <c r="J53" s="312">
        <f t="shared" si="0"/>
        <v>5.3409090909090906E-2</v>
      </c>
      <c r="K53" s="312"/>
      <c r="L53" s="313"/>
      <c r="M53" s="295"/>
      <c r="N53" s="314"/>
      <c r="O53" s="259" t="s">
        <v>27</v>
      </c>
      <c r="P53" s="260">
        <v>7851</v>
      </c>
      <c r="Q53" s="311">
        <f>IF(P$7=0, "", P53/P$7)</f>
        <v>2.2947105095987645E-4</v>
      </c>
      <c r="R53" s="1"/>
    </row>
    <row r="54" spans="1:18" ht="13.5" customHeight="1" x14ac:dyDescent="0.15">
      <c r="A54" s="293"/>
      <c r="B54" s="294" t="s">
        <v>39</v>
      </c>
      <c r="C54" s="291"/>
      <c r="D54" s="291" t="s">
        <v>6</v>
      </c>
      <c r="E54" s="291"/>
      <c r="F54" s="291"/>
      <c r="G54" s="291"/>
      <c r="H54" s="284">
        <v>878</v>
      </c>
      <c r="I54" s="286"/>
      <c r="J54" s="298">
        <f t="shared" si="0"/>
        <v>0.99772727272727268</v>
      </c>
      <c r="K54" s="298"/>
      <c r="L54" s="299"/>
      <c r="M54" s="306"/>
      <c r="N54" s="307"/>
      <c r="O54" s="308"/>
      <c r="P54" s="308"/>
      <c r="Q54" s="316"/>
      <c r="R54" s="1"/>
    </row>
    <row r="55" spans="1:18" ht="13.5" customHeight="1" x14ac:dyDescent="0.15">
      <c r="A55" s="293"/>
      <c r="B55" s="291"/>
      <c r="C55" s="291"/>
      <c r="D55" s="291" t="s">
        <v>8</v>
      </c>
      <c r="E55" s="291"/>
      <c r="F55" s="291"/>
      <c r="G55" s="291"/>
      <c r="H55" s="284">
        <v>1</v>
      </c>
      <c r="I55" s="286"/>
      <c r="J55" s="298">
        <f t="shared" si="0"/>
        <v>1.1363636363636363E-3</v>
      </c>
      <c r="K55" s="298"/>
      <c r="L55" s="299"/>
      <c r="M55" s="310"/>
      <c r="N55" s="271"/>
      <c r="O55" s="259" t="s">
        <v>37</v>
      </c>
      <c r="P55" s="260">
        <v>2</v>
      </c>
      <c r="Q55" s="311" t="str">
        <f>IF(P$6=0, "", P55/P$6)</f>
        <v/>
      </c>
      <c r="R55" s="1"/>
    </row>
    <row r="56" spans="1:18" ht="13.5" customHeight="1" x14ac:dyDescent="0.15">
      <c r="A56" s="293"/>
      <c r="B56" s="291"/>
      <c r="C56" s="291"/>
      <c r="D56" s="291" t="s">
        <v>9</v>
      </c>
      <c r="E56" s="291"/>
      <c r="F56" s="291"/>
      <c r="G56" s="291"/>
      <c r="H56" s="284">
        <v>1</v>
      </c>
      <c r="I56" s="306"/>
      <c r="J56" s="312">
        <f t="shared" si="0"/>
        <v>1.1363636363636363E-3</v>
      </c>
      <c r="K56" s="312"/>
      <c r="L56" s="313"/>
      <c r="M56" s="295"/>
      <c r="N56" s="314"/>
      <c r="O56" s="259" t="s">
        <v>27</v>
      </c>
      <c r="P56" s="260">
        <v>125</v>
      </c>
      <c r="Q56" s="311">
        <f>IF(P$7=0, "", P56/P$7)</f>
        <v>3.6535322086338752E-6</v>
      </c>
      <c r="R56" s="1"/>
    </row>
    <row r="57" spans="1:18" ht="13.5" customHeight="1" x14ac:dyDescent="0.15">
      <c r="A57" s="293"/>
      <c r="B57" s="294" t="s">
        <v>40</v>
      </c>
      <c r="C57" s="291"/>
      <c r="D57" s="291" t="s">
        <v>6</v>
      </c>
      <c r="E57" s="291"/>
      <c r="F57" s="291"/>
      <c r="G57" s="291"/>
      <c r="H57" s="284">
        <v>869</v>
      </c>
      <c r="I57" s="286"/>
      <c r="J57" s="298">
        <f t="shared" si="0"/>
        <v>0.98750000000000004</v>
      </c>
      <c r="K57" s="298"/>
      <c r="L57" s="299"/>
      <c r="M57" s="306"/>
      <c r="N57" s="307"/>
      <c r="O57" s="308"/>
      <c r="P57" s="308"/>
      <c r="Q57" s="316"/>
      <c r="R57" s="1"/>
    </row>
    <row r="58" spans="1:18" ht="13.5" customHeight="1" x14ac:dyDescent="0.15">
      <c r="A58" s="293"/>
      <c r="B58" s="291"/>
      <c r="C58" s="291"/>
      <c r="D58" s="291" t="s">
        <v>8</v>
      </c>
      <c r="E58" s="291"/>
      <c r="F58" s="291"/>
      <c r="G58" s="291"/>
      <c r="H58" s="284">
        <v>7</v>
      </c>
      <c r="I58" s="286"/>
      <c r="J58" s="298">
        <f t="shared" si="0"/>
        <v>7.9545454545454537E-3</v>
      </c>
      <c r="K58" s="298"/>
      <c r="L58" s="299"/>
      <c r="M58" s="310"/>
      <c r="N58" s="271"/>
      <c r="O58" s="259" t="s">
        <v>37</v>
      </c>
      <c r="P58" s="260">
        <v>22</v>
      </c>
      <c r="Q58" s="311" t="str">
        <f>IF(P$6=0, "", P58/P$6)</f>
        <v/>
      </c>
      <c r="R58" s="1"/>
    </row>
    <row r="59" spans="1:18" ht="13.5" customHeight="1" x14ac:dyDescent="0.15">
      <c r="A59" s="293"/>
      <c r="B59" s="291"/>
      <c r="C59" s="291"/>
      <c r="D59" s="291" t="s">
        <v>9</v>
      </c>
      <c r="E59" s="291"/>
      <c r="F59" s="291"/>
      <c r="G59" s="291"/>
      <c r="H59" s="284">
        <v>4</v>
      </c>
      <c r="I59" s="286"/>
      <c r="J59" s="298">
        <f t="shared" si="0"/>
        <v>4.5454545454545452E-3</v>
      </c>
      <c r="K59" s="298"/>
      <c r="L59" s="299"/>
      <c r="M59" s="295"/>
      <c r="N59" s="314"/>
      <c r="O59" s="259" t="s">
        <v>27</v>
      </c>
      <c r="P59" s="260">
        <v>80</v>
      </c>
      <c r="Q59" s="311">
        <f>IF(P$7=0, "", P59/P$7)</f>
        <v>2.3382606135256804E-6</v>
      </c>
      <c r="R59" s="1"/>
    </row>
    <row r="60" spans="1:18" ht="13.5" customHeight="1" x14ac:dyDescent="0.15">
      <c r="A60" s="293"/>
      <c r="B60" s="294" t="s">
        <v>41</v>
      </c>
      <c r="C60" s="291"/>
      <c r="D60" s="291" t="s">
        <v>6</v>
      </c>
      <c r="E60" s="291"/>
      <c r="F60" s="291"/>
      <c r="G60" s="291"/>
      <c r="H60" s="284">
        <v>773</v>
      </c>
      <c r="I60" s="295"/>
      <c r="J60" s="296">
        <f t="shared" si="0"/>
        <v>0.87840909090909092</v>
      </c>
      <c r="K60" s="296"/>
      <c r="L60" s="297"/>
      <c r="M60" s="306"/>
      <c r="N60" s="307"/>
      <c r="O60" s="308"/>
      <c r="P60" s="308"/>
      <c r="Q60" s="316"/>
      <c r="R60" s="1"/>
    </row>
    <row r="61" spans="1:18" ht="13.5" customHeight="1" x14ac:dyDescent="0.15">
      <c r="A61" s="293"/>
      <c r="B61" s="291"/>
      <c r="C61" s="291"/>
      <c r="D61" s="291" t="s">
        <v>8</v>
      </c>
      <c r="E61" s="291"/>
      <c r="F61" s="291"/>
      <c r="G61" s="291"/>
      <c r="H61" s="284">
        <v>81</v>
      </c>
      <c r="I61" s="286"/>
      <c r="J61" s="298">
        <f t="shared" si="0"/>
        <v>9.2045454545454541E-2</v>
      </c>
      <c r="K61" s="298"/>
      <c r="L61" s="299"/>
      <c r="M61" s="310"/>
      <c r="N61" s="271"/>
      <c r="O61" s="259" t="s">
        <v>37</v>
      </c>
      <c r="P61" s="260">
        <v>360</v>
      </c>
      <c r="Q61" s="311" t="str">
        <f>IF(P$6=0, "", P61/P$6)</f>
        <v/>
      </c>
      <c r="R61" s="1"/>
    </row>
    <row r="62" spans="1:18" ht="13.5" customHeight="1" x14ac:dyDescent="0.15">
      <c r="A62" s="293"/>
      <c r="B62" s="291"/>
      <c r="C62" s="291"/>
      <c r="D62" s="291" t="s">
        <v>9</v>
      </c>
      <c r="E62" s="291"/>
      <c r="F62" s="291"/>
      <c r="G62" s="291"/>
      <c r="H62" s="284">
        <v>26</v>
      </c>
      <c r="I62" s="286"/>
      <c r="J62" s="298">
        <f t="shared" si="0"/>
        <v>2.9545454545454545E-2</v>
      </c>
      <c r="K62" s="298"/>
      <c r="L62" s="299"/>
      <c r="M62" s="295"/>
      <c r="N62" s="314"/>
      <c r="O62" s="259" t="s">
        <v>27</v>
      </c>
      <c r="P62" s="260">
        <v>2551</v>
      </c>
      <c r="Q62" s="311">
        <f>IF(P$7=0, "", P62/P$7)</f>
        <v>7.4561285313800126E-5</v>
      </c>
      <c r="R62" s="1"/>
    </row>
    <row r="63" spans="1:18" ht="13.5" customHeight="1" x14ac:dyDescent="0.15">
      <c r="A63" s="293"/>
      <c r="B63" s="294" t="s">
        <v>42</v>
      </c>
      <c r="C63" s="291"/>
      <c r="D63" s="291" t="s">
        <v>6</v>
      </c>
      <c r="E63" s="291"/>
      <c r="F63" s="291"/>
      <c r="G63" s="291"/>
      <c r="H63" s="284">
        <v>763</v>
      </c>
      <c r="I63" s="295"/>
      <c r="J63" s="296">
        <f t="shared" si="0"/>
        <v>0.86704545454545456</v>
      </c>
      <c r="K63" s="296"/>
      <c r="L63" s="297"/>
      <c r="M63" s="306"/>
      <c r="N63" s="307"/>
      <c r="O63" s="308"/>
      <c r="P63" s="308"/>
      <c r="Q63" s="316"/>
      <c r="R63" s="1"/>
    </row>
    <row r="64" spans="1:18" ht="13.5" customHeight="1" x14ac:dyDescent="0.15">
      <c r="A64" s="293"/>
      <c r="B64" s="291"/>
      <c r="C64" s="291"/>
      <c r="D64" s="291" t="s">
        <v>8</v>
      </c>
      <c r="E64" s="291"/>
      <c r="F64" s="291"/>
      <c r="G64" s="291"/>
      <c r="H64" s="284">
        <v>35</v>
      </c>
      <c r="I64" s="286"/>
      <c r="J64" s="298">
        <f t="shared" si="0"/>
        <v>3.9772727272727272E-2</v>
      </c>
      <c r="K64" s="298"/>
      <c r="L64" s="299"/>
      <c r="M64" s="310"/>
      <c r="N64" s="271"/>
      <c r="O64" s="259" t="s">
        <v>37</v>
      </c>
      <c r="P64" s="260">
        <v>269</v>
      </c>
      <c r="Q64" s="311" t="str">
        <f>IF(P$6=0, "", P64/P$6)</f>
        <v/>
      </c>
      <c r="R64" s="1"/>
    </row>
    <row r="65" spans="1:18" ht="13.5" customHeight="1" x14ac:dyDescent="0.15">
      <c r="A65" s="293"/>
      <c r="B65" s="291"/>
      <c r="C65" s="291"/>
      <c r="D65" s="291" t="s">
        <v>9</v>
      </c>
      <c r="E65" s="291"/>
      <c r="F65" s="291"/>
      <c r="G65" s="291"/>
      <c r="H65" s="284">
        <v>82</v>
      </c>
      <c r="I65" s="306"/>
      <c r="J65" s="312">
        <f t="shared" si="0"/>
        <v>9.3181818181818185E-2</v>
      </c>
      <c r="K65" s="312"/>
      <c r="L65" s="313"/>
      <c r="M65" s="295"/>
      <c r="N65" s="314"/>
      <c r="O65" s="259" t="s">
        <v>27</v>
      </c>
      <c r="P65" s="260">
        <v>2998</v>
      </c>
      <c r="Q65" s="311">
        <f>IF(P$7=0, "", P65/P$7)</f>
        <v>8.7626316491874867E-5</v>
      </c>
      <c r="R65" s="1"/>
    </row>
    <row r="66" spans="1:18" ht="13.5" customHeight="1" x14ac:dyDescent="0.15">
      <c r="A66" s="293"/>
      <c r="B66" s="294" t="s">
        <v>43</v>
      </c>
      <c r="C66" s="291"/>
      <c r="D66" s="291" t="s">
        <v>6</v>
      </c>
      <c r="E66" s="291"/>
      <c r="F66" s="291"/>
      <c r="G66" s="291"/>
      <c r="H66" s="284">
        <v>873</v>
      </c>
      <c r="I66" s="286"/>
      <c r="J66" s="298">
        <f t="shared" si="0"/>
        <v>0.99204545454545456</v>
      </c>
      <c r="K66" s="298"/>
      <c r="L66" s="299"/>
      <c r="M66" s="306"/>
      <c r="N66" s="307"/>
      <c r="O66" s="308"/>
      <c r="P66" s="308"/>
      <c r="Q66" s="316"/>
      <c r="R66" s="1"/>
    </row>
    <row r="67" spans="1:18" ht="13.5" customHeight="1" x14ac:dyDescent="0.15">
      <c r="A67" s="293"/>
      <c r="B67" s="291"/>
      <c r="C67" s="291"/>
      <c r="D67" s="291" t="s">
        <v>8</v>
      </c>
      <c r="E67" s="291"/>
      <c r="F67" s="291"/>
      <c r="G67" s="291"/>
      <c r="H67" s="284">
        <v>2</v>
      </c>
      <c r="I67" s="286"/>
      <c r="J67" s="298">
        <f t="shared" si="0"/>
        <v>2.2727272727272726E-3</v>
      </c>
      <c r="K67" s="298"/>
      <c r="L67" s="299"/>
      <c r="M67" s="310"/>
      <c r="N67" s="271"/>
      <c r="O67" s="259" t="s">
        <v>37</v>
      </c>
      <c r="P67" s="260">
        <v>8</v>
      </c>
      <c r="Q67" s="311" t="str">
        <f>IF(P$6=0, "", P67/P$6)</f>
        <v/>
      </c>
      <c r="R67" s="1"/>
    </row>
    <row r="68" spans="1:18" ht="13.5" customHeight="1" x14ac:dyDescent="0.15">
      <c r="A68" s="293"/>
      <c r="B68" s="291"/>
      <c r="C68" s="291"/>
      <c r="D68" s="291" t="s">
        <v>9</v>
      </c>
      <c r="E68" s="291"/>
      <c r="F68" s="291"/>
      <c r="G68" s="291"/>
      <c r="H68" s="284">
        <v>5</v>
      </c>
      <c r="I68" s="286"/>
      <c r="J68" s="298">
        <f t="shared" si="0"/>
        <v>5.681818181818182E-3</v>
      </c>
      <c r="K68" s="298"/>
      <c r="L68" s="299"/>
      <c r="M68" s="295"/>
      <c r="N68" s="314"/>
      <c r="O68" s="259" t="s">
        <v>27</v>
      </c>
      <c r="P68" s="260">
        <v>471</v>
      </c>
      <c r="Q68" s="311">
        <f>IF(P$7=0, "", P68/P$7)</f>
        <v>1.3766509362132442E-5</v>
      </c>
      <c r="R68" s="1"/>
    </row>
    <row r="69" spans="1:18" ht="13.5" customHeight="1" x14ac:dyDescent="0.15">
      <c r="A69" s="293"/>
      <c r="B69" s="294" t="s">
        <v>44</v>
      </c>
      <c r="C69" s="291"/>
      <c r="D69" s="291" t="s">
        <v>6</v>
      </c>
      <c r="E69" s="291"/>
      <c r="F69" s="291"/>
      <c r="G69" s="291"/>
      <c r="H69" s="284">
        <v>739</v>
      </c>
      <c r="I69" s="295"/>
      <c r="J69" s="296">
        <f t="shared" si="0"/>
        <v>0.83977272727272723</v>
      </c>
      <c r="K69" s="296"/>
      <c r="L69" s="297"/>
      <c r="M69" s="306"/>
      <c r="N69" s="307"/>
      <c r="O69" s="308"/>
      <c r="P69" s="308"/>
      <c r="Q69" s="316"/>
      <c r="R69" s="1"/>
    </row>
    <row r="70" spans="1:18" ht="13.5" customHeight="1" x14ac:dyDescent="0.15">
      <c r="A70" s="293"/>
      <c r="B70" s="291"/>
      <c r="C70" s="291"/>
      <c r="D70" s="291" t="s">
        <v>8</v>
      </c>
      <c r="E70" s="291"/>
      <c r="F70" s="291"/>
      <c r="G70" s="291"/>
      <c r="H70" s="284">
        <v>75</v>
      </c>
      <c r="I70" s="286"/>
      <c r="J70" s="298">
        <f t="shared" si="0"/>
        <v>8.5227272727272721E-2</v>
      </c>
      <c r="K70" s="298"/>
      <c r="L70" s="299"/>
      <c r="M70" s="310"/>
      <c r="N70" s="271"/>
      <c r="O70" s="259" t="s">
        <v>37</v>
      </c>
      <c r="P70" s="260">
        <v>385</v>
      </c>
      <c r="Q70" s="311" t="str">
        <f>IF(P$6=0, "", P70/P$6)</f>
        <v/>
      </c>
      <c r="R70" s="1"/>
    </row>
    <row r="71" spans="1:18" ht="13.5" customHeight="1" x14ac:dyDescent="0.15">
      <c r="A71" s="293"/>
      <c r="B71" s="291"/>
      <c r="C71" s="291"/>
      <c r="D71" s="291" t="s">
        <v>9</v>
      </c>
      <c r="E71" s="291"/>
      <c r="F71" s="291"/>
      <c r="G71" s="291"/>
      <c r="H71" s="284">
        <v>66</v>
      </c>
      <c r="I71" s="286"/>
      <c r="J71" s="298">
        <f t="shared" si="0"/>
        <v>7.4999999999999997E-2</v>
      </c>
      <c r="K71" s="298"/>
      <c r="L71" s="299"/>
      <c r="M71" s="295"/>
      <c r="N71" s="314"/>
      <c r="O71" s="259" t="s">
        <v>27</v>
      </c>
      <c r="P71" s="260">
        <v>2477</v>
      </c>
      <c r="Q71" s="311">
        <f>IF(P$7=0, "", P71/P$7)</f>
        <v>7.2398394246288875E-5</v>
      </c>
      <c r="R71" s="1"/>
    </row>
    <row r="72" spans="1:18" ht="13.5" customHeight="1" x14ac:dyDescent="0.15">
      <c r="A72" s="5"/>
      <c r="B72" s="6"/>
      <c r="C72" s="7"/>
      <c r="D72" s="8"/>
      <c r="E72" s="9"/>
      <c r="F72" s="10"/>
      <c r="G72" s="11"/>
      <c r="H72" s="12"/>
      <c r="I72" s="13"/>
      <c r="J72" s="14"/>
      <c r="K72" s="15"/>
      <c r="L72" s="16"/>
      <c r="M72" s="17"/>
      <c r="N72" s="18"/>
      <c r="O72" s="19"/>
      <c r="P72" s="20"/>
      <c r="Q72" s="21"/>
      <c r="R72" s="22"/>
    </row>
    <row r="73" spans="1:18" ht="13.5" customHeight="1" x14ac:dyDescent="0.15">
      <c r="A73" s="23"/>
      <c r="B73" s="24"/>
      <c r="C73" s="25"/>
      <c r="D73" s="26"/>
      <c r="E73" s="27"/>
      <c r="F73" s="28"/>
      <c r="G73" s="29"/>
      <c r="H73" s="30"/>
      <c r="I73" s="31"/>
      <c r="J73" s="32"/>
      <c r="K73" s="33"/>
      <c r="L73" s="34"/>
      <c r="M73" s="35"/>
      <c r="N73" s="36"/>
      <c r="O73" s="37"/>
      <c r="P73" s="38"/>
      <c r="Q73" s="39"/>
      <c r="R73" s="40"/>
    </row>
    <row r="74" spans="1:18" ht="13.5" customHeight="1" x14ac:dyDescent="0.15">
      <c r="A74" s="41"/>
      <c r="B74" s="42"/>
      <c r="C74" s="43"/>
      <c r="D74" s="44"/>
      <c r="E74" s="45"/>
      <c r="F74" s="46"/>
      <c r="G74" s="47"/>
      <c r="H74" s="48"/>
      <c r="I74" s="49"/>
      <c r="J74" s="50"/>
      <c r="K74" s="51"/>
      <c r="L74" s="52"/>
      <c r="M74" s="53"/>
      <c r="N74" s="54"/>
      <c r="O74" s="55"/>
      <c r="P74" s="56"/>
      <c r="Q74" s="57"/>
      <c r="R74" s="58"/>
    </row>
    <row r="75" spans="1:18" ht="13.5" customHeight="1" x14ac:dyDescent="0.15">
      <c r="A75" s="59"/>
      <c r="B75" s="60"/>
      <c r="C75" s="61"/>
      <c r="D75" s="62"/>
      <c r="E75" s="63"/>
      <c r="F75" s="64"/>
      <c r="G75" s="65"/>
      <c r="H75" s="66"/>
      <c r="I75" s="67"/>
      <c r="J75" s="68"/>
      <c r="K75" s="69"/>
      <c r="L75" s="70"/>
      <c r="M75" s="71"/>
      <c r="N75" s="72"/>
      <c r="O75" s="73"/>
      <c r="P75" s="74"/>
      <c r="Q75" s="75"/>
    </row>
    <row r="76" spans="1:18" ht="13.5" customHeight="1" x14ac:dyDescent="0.15">
      <c r="A76" s="76"/>
      <c r="B76" s="77"/>
      <c r="C76" s="78"/>
      <c r="D76" s="79"/>
      <c r="E76" s="80"/>
      <c r="F76" s="81"/>
      <c r="G76" s="82"/>
      <c r="H76" s="83"/>
      <c r="I76" s="84"/>
      <c r="J76" s="85"/>
      <c r="K76" s="86"/>
      <c r="L76" s="87"/>
      <c r="M76" s="88"/>
      <c r="N76" s="89"/>
      <c r="O76" s="90"/>
      <c r="P76" s="91"/>
      <c r="Q76" s="92"/>
    </row>
    <row r="77" spans="1:18" ht="13.5" customHeight="1" x14ac:dyDescent="0.15">
      <c r="A77" s="93"/>
      <c r="B77" s="94"/>
      <c r="C77" s="95"/>
      <c r="D77" s="96"/>
      <c r="E77" s="97"/>
      <c r="F77" s="98"/>
      <c r="G77" s="99"/>
      <c r="H77" s="100"/>
      <c r="I77" s="101"/>
      <c r="J77" s="102"/>
      <c r="K77" s="103"/>
      <c r="L77" s="104"/>
      <c r="M77" s="105"/>
      <c r="N77" s="106"/>
      <c r="O77" s="107"/>
      <c r="P77" s="108"/>
      <c r="Q77" s="109"/>
    </row>
    <row r="78" spans="1:18" ht="13.5" customHeight="1" x14ac:dyDescent="0.15">
      <c r="A78" s="110"/>
      <c r="B78" s="111"/>
      <c r="C78" s="112"/>
      <c r="D78" s="113"/>
      <c r="E78" s="114"/>
      <c r="F78" s="115"/>
      <c r="G78" s="116"/>
      <c r="H78" s="117"/>
      <c r="I78" s="118"/>
      <c r="J78" s="119"/>
      <c r="K78" s="120"/>
      <c r="L78" s="121"/>
      <c r="M78" s="122"/>
      <c r="N78" s="123"/>
      <c r="O78" s="124"/>
      <c r="P78" s="125"/>
      <c r="Q78" s="126"/>
    </row>
    <row r="79" spans="1:18" ht="13.5" customHeight="1" x14ac:dyDescent="0.15">
      <c r="A79" s="127"/>
      <c r="B79" s="128"/>
      <c r="C79" s="129"/>
      <c r="D79" s="130"/>
      <c r="E79" s="131"/>
      <c r="F79" s="132"/>
      <c r="G79" s="133"/>
      <c r="H79" s="134"/>
      <c r="I79" s="135"/>
      <c r="J79" s="136"/>
      <c r="K79" s="137"/>
      <c r="L79" s="138"/>
      <c r="M79" s="139"/>
      <c r="N79" s="140"/>
      <c r="O79" s="141"/>
      <c r="P79" s="142"/>
      <c r="Q79" s="143"/>
    </row>
    <row r="80" spans="1:18" ht="13.5" customHeight="1" x14ac:dyDescent="0.15">
      <c r="A80" s="144"/>
      <c r="B80" s="145"/>
      <c r="C80" s="146"/>
      <c r="D80" s="147"/>
      <c r="E80" s="148"/>
      <c r="F80" s="149"/>
      <c r="G80" s="150"/>
      <c r="H80" s="151"/>
      <c r="I80" s="152"/>
      <c r="J80" s="153"/>
      <c r="K80" s="154"/>
      <c r="L80" s="155"/>
      <c r="M80" s="156"/>
      <c r="N80" s="157"/>
      <c r="O80" s="158"/>
      <c r="P80" s="159"/>
      <c r="Q80" s="160"/>
    </row>
    <row r="81" spans="1:17" ht="13.5" customHeight="1" x14ac:dyDescent="0.15">
      <c r="A81" s="161"/>
      <c r="B81" s="162"/>
      <c r="C81" s="163"/>
      <c r="D81" s="164"/>
      <c r="E81" s="165"/>
      <c r="F81" s="166"/>
      <c r="G81" s="167"/>
      <c r="H81" s="168"/>
      <c r="I81" s="169"/>
      <c r="J81" s="170"/>
      <c r="K81" s="171"/>
      <c r="L81" s="172"/>
      <c r="M81" s="173"/>
      <c r="N81" s="174"/>
      <c r="O81" s="175"/>
      <c r="P81" s="176"/>
      <c r="Q81" s="177"/>
    </row>
    <row r="82" spans="1:17" ht="13.5" customHeight="1" x14ac:dyDescent="0.15">
      <c r="A82" s="178"/>
      <c r="B82" s="179"/>
      <c r="C82" s="180"/>
      <c r="D82" s="181"/>
      <c r="E82" s="182"/>
      <c r="F82" s="183"/>
      <c r="G82" s="184"/>
      <c r="H82" s="185"/>
      <c r="I82" s="186"/>
      <c r="J82" s="187"/>
      <c r="K82" s="188"/>
      <c r="L82" s="189"/>
      <c r="M82" s="190"/>
      <c r="N82" s="191"/>
      <c r="O82" s="192"/>
      <c r="P82" s="193"/>
      <c r="Q82" s="194"/>
    </row>
    <row r="83" spans="1:17" ht="13.5" customHeight="1" x14ac:dyDescent="0.15">
      <c r="A83" s="195"/>
      <c r="B83" s="196"/>
      <c r="C83" s="197"/>
      <c r="D83" s="198"/>
      <c r="E83" s="199"/>
      <c r="F83" s="200"/>
      <c r="G83" s="201"/>
      <c r="H83" s="202"/>
      <c r="I83" s="203"/>
      <c r="J83" s="204"/>
      <c r="K83" s="205"/>
      <c r="L83" s="206"/>
      <c r="M83" s="207"/>
      <c r="N83" s="208"/>
      <c r="O83" s="209"/>
      <c r="P83" s="210"/>
      <c r="Q83" s="211"/>
    </row>
    <row r="84" spans="1:17" ht="13.5" customHeight="1" x14ac:dyDescent="0.15">
      <c r="A84" s="212"/>
      <c r="B84" s="213"/>
      <c r="C84" s="214"/>
      <c r="D84" s="215"/>
      <c r="E84" s="216"/>
      <c r="F84" s="217"/>
      <c r="G84" s="218"/>
      <c r="H84" s="219"/>
      <c r="I84" s="220"/>
      <c r="J84" s="221"/>
      <c r="K84" s="222"/>
      <c r="L84" s="223"/>
      <c r="M84" s="224"/>
      <c r="N84" s="225"/>
      <c r="O84" s="226"/>
      <c r="P84" s="227"/>
      <c r="Q84" s="228"/>
    </row>
    <row r="85" spans="1:17" ht="13.5" customHeight="1" x14ac:dyDescent="0.15">
      <c r="A85" s="229"/>
      <c r="B85" s="230"/>
      <c r="C85" s="231"/>
      <c r="D85" s="232"/>
      <c r="E85" s="233"/>
      <c r="F85" s="234"/>
      <c r="G85" s="235"/>
      <c r="H85" s="236"/>
      <c r="I85" s="237"/>
      <c r="J85" s="238"/>
      <c r="K85" s="239"/>
      <c r="L85" s="240"/>
      <c r="M85" s="241"/>
      <c r="N85" s="242"/>
      <c r="O85" s="243"/>
      <c r="P85" s="244"/>
      <c r="Q85" s="245"/>
    </row>
  </sheetData>
  <mergeCells count="165">
    <mergeCell ref="B66:C68"/>
    <mergeCell ref="D66:G66"/>
    <mergeCell ref="J66:K66"/>
    <mergeCell ref="D67:G67"/>
    <mergeCell ref="J67:K67"/>
    <mergeCell ref="D68:G68"/>
    <mergeCell ref="J68:K68"/>
    <mergeCell ref="B69:C71"/>
    <mergeCell ref="D69:G69"/>
    <mergeCell ref="J69:K69"/>
    <mergeCell ref="D70:G70"/>
    <mergeCell ref="J70:K70"/>
    <mergeCell ref="D71:G71"/>
    <mergeCell ref="J71:K71"/>
    <mergeCell ref="B60:C62"/>
    <mergeCell ref="D60:G60"/>
    <mergeCell ref="J60:K60"/>
    <mergeCell ref="D61:G61"/>
    <mergeCell ref="J61:K61"/>
    <mergeCell ref="D62:G62"/>
    <mergeCell ref="J62:K62"/>
    <mergeCell ref="B63:C65"/>
    <mergeCell ref="D63:G63"/>
    <mergeCell ref="J63:K63"/>
    <mergeCell ref="D64:G64"/>
    <mergeCell ref="J64:K64"/>
    <mergeCell ref="D65:G65"/>
    <mergeCell ref="J65:K65"/>
    <mergeCell ref="B54:C56"/>
    <mergeCell ref="D54:G54"/>
    <mergeCell ref="J54:K54"/>
    <mergeCell ref="D55:G55"/>
    <mergeCell ref="J55:K55"/>
    <mergeCell ref="D56:G56"/>
    <mergeCell ref="J56:K56"/>
    <mergeCell ref="B57:C59"/>
    <mergeCell ref="D57:G57"/>
    <mergeCell ref="J57:K57"/>
    <mergeCell ref="D58:G58"/>
    <mergeCell ref="J58:K58"/>
    <mergeCell ref="D59:G59"/>
    <mergeCell ref="J59:K59"/>
    <mergeCell ref="B51:C53"/>
    <mergeCell ref="D51:G51"/>
    <mergeCell ref="J51:K51"/>
    <mergeCell ref="D52:G52"/>
    <mergeCell ref="J52:K52"/>
    <mergeCell ref="D53:G53"/>
    <mergeCell ref="J53:K53"/>
    <mergeCell ref="D48:G48"/>
    <mergeCell ref="J48:K48"/>
    <mergeCell ref="D49:G49"/>
    <mergeCell ref="J49:K49"/>
    <mergeCell ref="D50:G50"/>
    <mergeCell ref="J50:K50"/>
    <mergeCell ref="A42:A71"/>
    <mergeCell ref="B42:C44"/>
    <mergeCell ref="D42:G42"/>
    <mergeCell ref="J42:K42"/>
    <mergeCell ref="D43:G43"/>
    <mergeCell ref="J43:K43"/>
    <mergeCell ref="D44:G44"/>
    <mergeCell ref="J44:K44"/>
    <mergeCell ref="B45:C47"/>
    <mergeCell ref="D45:G45"/>
    <mergeCell ref="J45:K45"/>
    <mergeCell ref="D46:G46"/>
    <mergeCell ref="J46:K46"/>
    <mergeCell ref="D47:G47"/>
    <mergeCell ref="J47:K47"/>
    <mergeCell ref="B48:C50"/>
    <mergeCell ref="B36:C38"/>
    <mergeCell ref="D36:G36"/>
    <mergeCell ref="J36:K36"/>
    <mergeCell ref="D37:G37"/>
    <mergeCell ref="J37:K37"/>
    <mergeCell ref="D38:G38"/>
    <mergeCell ref="J38:K38"/>
    <mergeCell ref="B39:C41"/>
    <mergeCell ref="D39:G39"/>
    <mergeCell ref="J39:K39"/>
    <mergeCell ref="D40:G40"/>
    <mergeCell ref="J40:K40"/>
    <mergeCell ref="D41:G41"/>
    <mergeCell ref="J41:K41"/>
    <mergeCell ref="B30:C32"/>
    <mergeCell ref="D30:G30"/>
    <mergeCell ref="J30:K30"/>
    <mergeCell ref="D31:G31"/>
    <mergeCell ref="J31:K31"/>
    <mergeCell ref="D32:G32"/>
    <mergeCell ref="J32:K32"/>
    <mergeCell ref="D33:G33"/>
    <mergeCell ref="J33:K33"/>
    <mergeCell ref="D34:G34"/>
    <mergeCell ref="J34:K34"/>
    <mergeCell ref="D35:G35"/>
    <mergeCell ref="J35:K35"/>
    <mergeCell ref="A24:A41"/>
    <mergeCell ref="B24:C26"/>
    <mergeCell ref="D24:G24"/>
    <mergeCell ref="J24:K24"/>
    <mergeCell ref="D25:G25"/>
    <mergeCell ref="J25:K25"/>
    <mergeCell ref="D26:G26"/>
    <mergeCell ref="J26:K26"/>
    <mergeCell ref="B27:C29"/>
    <mergeCell ref="D27:G27"/>
    <mergeCell ref="J27:K27"/>
    <mergeCell ref="D28:G28"/>
    <mergeCell ref="J28:K28"/>
    <mergeCell ref="D29:G29"/>
    <mergeCell ref="J29:K29"/>
    <mergeCell ref="B33:C35"/>
    <mergeCell ref="O21:Q22"/>
    <mergeCell ref="D22:G22"/>
    <mergeCell ref="J22:K22"/>
    <mergeCell ref="D23:G23"/>
    <mergeCell ref="J23:K23"/>
    <mergeCell ref="B21:C23"/>
    <mergeCell ref="D21:G21"/>
    <mergeCell ref="J21:K21"/>
    <mergeCell ref="A15:A23"/>
    <mergeCell ref="B15:C17"/>
    <mergeCell ref="D15:G15"/>
    <mergeCell ref="J15:K15"/>
    <mergeCell ref="D16:G16"/>
    <mergeCell ref="J16:K16"/>
    <mergeCell ref="D17:G17"/>
    <mergeCell ref="J17:K17"/>
    <mergeCell ref="B18:C20"/>
    <mergeCell ref="D18:G18"/>
    <mergeCell ref="J18:K18"/>
    <mergeCell ref="D19:G19"/>
    <mergeCell ref="J19:K19"/>
    <mergeCell ref="D20:G20"/>
    <mergeCell ref="J20:K20"/>
    <mergeCell ref="A14:C14"/>
    <mergeCell ref="D14:G14"/>
    <mergeCell ref="I14:L14"/>
    <mergeCell ref="J11:K12"/>
    <mergeCell ref="O14:Q14"/>
    <mergeCell ref="D9:E12"/>
    <mergeCell ref="O10:R10"/>
    <mergeCell ref="G10:H10"/>
    <mergeCell ref="I10:K10"/>
    <mergeCell ref="G9:H9"/>
    <mergeCell ref="I9:K9"/>
    <mergeCell ref="L9:L12"/>
    <mergeCell ref="H11:H12"/>
    <mergeCell ref="O13:Q13"/>
    <mergeCell ref="C3:P3"/>
    <mergeCell ref="I8:L8"/>
    <mergeCell ref="G5:H5"/>
    <mergeCell ref="I5:L5"/>
    <mergeCell ref="O5:P5"/>
    <mergeCell ref="B6:F6"/>
    <mergeCell ref="G6:H6"/>
    <mergeCell ref="I6:L6"/>
    <mergeCell ref="B7:C12"/>
    <mergeCell ref="D7:F7"/>
    <mergeCell ref="G7:H7"/>
    <mergeCell ref="I7:L7"/>
    <mergeCell ref="D8:F8"/>
    <mergeCell ref="G8:H8"/>
  </mergeCells>
  <phoneticPr fontId="246"/>
  <pageMargins left="0.75" right="0.75" top="1" bottom="1" header="0.51200000000000001" footer="0.51200000000000001"/>
  <pageSetup paperSize="9" scale="7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項目別構成率表</vt:lpstr>
      <vt:lpstr>項目別構成率表!Print_Area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kc</cp:lastModifiedBy>
  <dcterms:created xsi:type="dcterms:W3CDTF">2017-10-11T02:21:34Z</dcterms:created>
  <dcterms:modified xsi:type="dcterms:W3CDTF">2018-03-30T08:30:42Z</dcterms:modified>
</cp:coreProperties>
</file>