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Ntsv-fsac001\新ﾌｧｲﾙｻｰﾊﾞ\旧NTSV-003\PJﾌｫﾙﾀﾞ4\環境グループ\協会フォルダ\30　再商品化に向けた\平成29年度の再商品化に向けた\01_再商品化事業者\04_事業者説明会資料（3月）\H29再商品化事業者説明会書類\03紙容器\"/>
    </mc:Choice>
  </mc:AlternateContent>
  <bookViews>
    <workbookView xWindow="0" yWindow="0" windowWidth="19200" windowHeight="10800" tabRatio="916"/>
  </bookViews>
  <sheets>
    <sheet name="設定" sheetId="3" r:id="rId1"/>
    <sheet name="月報" sheetId="2" r:id="rId2"/>
    <sheet name="4月" sheetId="1" r:id="rId3"/>
    <sheet name="5月" sheetId="19" r:id="rId4"/>
    <sheet name="6月" sheetId="20" r:id="rId5"/>
    <sheet name="7月" sheetId="21" r:id="rId6"/>
    <sheet name="8月" sheetId="22" r:id="rId7"/>
    <sheet name="9月" sheetId="23" r:id="rId8"/>
    <sheet name="10月" sheetId="24" r:id="rId9"/>
    <sheet name="11月" sheetId="25" r:id="rId10"/>
    <sheet name="12月" sheetId="26" r:id="rId11"/>
    <sheet name="1月" sheetId="27" r:id="rId12"/>
    <sheet name="2月" sheetId="28" r:id="rId13"/>
    <sheet name="3月" sheetId="29" r:id="rId14"/>
    <sheet name="翌年4月" sheetId="30" r:id="rId15"/>
    <sheet name="翌年5月" sheetId="31" r:id="rId16"/>
    <sheet name="翌年6月" sheetId="32" r:id="rId17"/>
  </sheets>
  <definedNames>
    <definedName name="_xlnm.Print_Area" localSheetId="8">'10月'!$A$1:$T$41</definedName>
    <definedName name="_xlnm.Print_Area" localSheetId="9">'11月'!$A$1:$T$41</definedName>
    <definedName name="_xlnm.Print_Area" localSheetId="10">'12月'!$A$1:$T$41</definedName>
    <definedName name="_xlnm.Print_Area" localSheetId="11">'1月'!$A$1:$T$41</definedName>
    <definedName name="_xlnm.Print_Area" localSheetId="12">'2月'!$A$1:$T$41</definedName>
    <definedName name="_xlnm.Print_Area" localSheetId="13">'3月'!$A$1:$T$41</definedName>
    <definedName name="_xlnm.Print_Area" localSheetId="2">'4月'!$A$1:$T$41</definedName>
    <definedName name="_xlnm.Print_Area" localSheetId="3">'5月'!$A$1:$T$41</definedName>
    <definedName name="_xlnm.Print_Area" localSheetId="4">'6月'!$A$1:$T$41</definedName>
    <definedName name="_xlnm.Print_Area" localSheetId="5">'7月'!$A$1:$T$41</definedName>
    <definedName name="_xlnm.Print_Area" localSheetId="6">'8月'!$A$1:$T$41</definedName>
    <definedName name="_xlnm.Print_Area" localSheetId="7">'9月'!$A$1:$T$41</definedName>
    <definedName name="_xlnm.Print_Area" localSheetId="1">月報!$A$1:$P$25</definedName>
    <definedName name="_xlnm.Print_Area" localSheetId="14">翌年4月!$A$1:$T$41</definedName>
    <definedName name="_xlnm.Print_Area" localSheetId="15">翌年5月!$A$1:$T$41</definedName>
    <definedName name="_xlnm.Print_Area" localSheetId="16">翌年6月!$A$1:$T$41</definedName>
  </definedNames>
  <calcPr calcId="152511"/>
</workbook>
</file>

<file path=xl/calcChain.xml><?xml version="1.0" encoding="utf-8"?>
<calcChain xmlns="http://schemas.openxmlformats.org/spreadsheetml/2006/main">
  <c r="H25" i="2" l="1"/>
  <c r="H24" i="2"/>
  <c r="H14" i="2"/>
  <c r="K31" i="32" l="1"/>
  <c r="K10" i="31"/>
  <c r="D9" i="30"/>
  <c r="K10" i="28"/>
  <c r="K9" i="28"/>
  <c r="O9" i="28"/>
  <c r="K33" i="27"/>
  <c r="K11" i="27"/>
  <c r="D9" i="27"/>
  <c r="K35" i="26"/>
  <c r="T21" i="26"/>
  <c r="K35" i="25"/>
  <c r="K29" i="25"/>
  <c r="T26" i="25"/>
  <c r="F40" i="25"/>
  <c r="D36" i="25"/>
  <c r="C40" i="25"/>
  <c r="G37" i="25"/>
  <c r="K15" i="24"/>
  <c r="K12" i="24"/>
  <c r="O9" i="24"/>
  <c r="K32" i="22"/>
  <c r="K9" i="22"/>
  <c r="D9" i="22"/>
  <c r="K9" i="21"/>
  <c r="K9" i="20"/>
  <c r="K13" i="19"/>
  <c r="K9" i="19"/>
  <c r="K33" i="1"/>
  <c r="D9" i="19"/>
  <c r="D35" i="19" l="1"/>
  <c r="D38" i="32" l="1"/>
  <c r="G38" i="32" s="1"/>
  <c r="D37" i="32"/>
  <c r="G37" i="32" s="1"/>
  <c r="D36" i="32"/>
  <c r="G36" i="32" s="1"/>
  <c r="D35" i="32"/>
  <c r="G35" i="32" s="1"/>
  <c r="D34" i="32"/>
  <c r="G34" i="32" s="1"/>
  <c r="D33" i="32"/>
  <c r="G33" i="32" s="1"/>
  <c r="D32" i="32"/>
  <c r="G32" i="32" s="1"/>
  <c r="D31" i="32"/>
  <c r="G31" i="32" s="1"/>
  <c r="D30" i="32"/>
  <c r="G30" i="32" s="1"/>
  <c r="D29" i="32"/>
  <c r="G29" i="32" s="1"/>
  <c r="D28" i="32"/>
  <c r="G28" i="32" s="1"/>
  <c r="D27" i="32"/>
  <c r="G27" i="32" s="1"/>
  <c r="D26" i="32"/>
  <c r="G26" i="32" s="1"/>
  <c r="D25" i="32"/>
  <c r="G25" i="32" s="1"/>
  <c r="D24" i="32"/>
  <c r="G24" i="32" s="1"/>
  <c r="D23" i="32"/>
  <c r="G23" i="32" s="1"/>
  <c r="D22" i="32"/>
  <c r="G22" i="32" s="1"/>
  <c r="D21" i="32"/>
  <c r="G21" i="32" s="1"/>
  <c r="D20" i="32"/>
  <c r="G20" i="32" s="1"/>
  <c r="D19" i="32"/>
  <c r="G19" i="32" s="1"/>
  <c r="D18" i="32"/>
  <c r="G18" i="32" s="1"/>
  <c r="D17" i="32"/>
  <c r="G17" i="32" s="1"/>
  <c r="D16" i="32"/>
  <c r="G16" i="32" s="1"/>
  <c r="D15" i="32"/>
  <c r="G15" i="32" s="1"/>
  <c r="D14" i="32"/>
  <c r="G14" i="32" s="1"/>
  <c r="D13" i="32"/>
  <c r="G13" i="32" s="1"/>
  <c r="D12" i="32"/>
  <c r="G12" i="32" s="1"/>
  <c r="D11" i="32"/>
  <c r="G11" i="32" s="1"/>
  <c r="D10" i="32"/>
  <c r="G10" i="32" s="1"/>
  <c r="D9" i="32"/>
  <c r="G9" i="32" s="1"/>
  <c r="D39" i="31"/>
  <c r="G39" i="31" s="1"/>
  <c r="D38" i="31"/>
  <c r="G38" i="31" s="1"/>
  <c r="D37" i="31"/>
  <c r="G37" i="31" s="1"/>
  <c r="D36" i="31"/>
  <c r="G36" i="31" s="1"/>
  <c r="D35" i="31"/>
  <c r="G35" i="31" s="1"/>
  <c r="D34" i="31"/>
  <c r="G34" i="31" s="1"/>
  <c r="D33" i="31"/>
  <c r="G33" i="31" s="1"/>
  <c r="D32" i="31"/>
  <c r="G32" i="31" s="1"/>
  <c r="D31" i="31"/>
  <c r="G31" i="31" s="1"/>
  <c r="D30" i="31"/>
  <c r="G30" i="31" s="1"/>
  <c r="D29" i="31"/>
  <c r="G29" i="31" s="1"/>
  <c r="D28" i="31"/>
  <c r="G28" i="31" s="1"/>
  <c r="D27" i="31"/>
  <c r="G27" i="31" s="1"/>
  <c r="D26" i="31"/>
  <c r="G26" i="31" s="1"/>
  <c r="D25" i="31"/>
  <c r="G25" i="31" s="1"/>
  <c r="D24" i="31"/>
  <c r="G24" i="31" s="1"/>
  <c r="D23" i="31"/>
  <c r="G23" i="31" s="1"/>
  <c r="D22" i="31"/>
  <c r="G22" i="31" s="1"/>
  <c r="D21" i="31"/>
  <c r="G21" i="31" s="1"/>
  <c r="D20" i="31"/>
  <c r="G20" i="31" s="1"/>
  <c r="D19" i="31"/>
  <c r="G19" i="31" s="1"/>
  <c r="D18" i="31"/>
  <c r="G18" i="31" s="1"/>
  <c r="D17" i="31"/>
  <c r="G17" i="31" s="1"/>
  <c r="D16" i="31"/>
  <c r="G16" i="31" s="1"/>
  <c r="D15" i="31"/>
  <c r="G15" i="31" s="1"/>
  <c r="D14" i="31"/>
  <c r="G14" i="31" s="1"/>
  <c r="D13" i="31"/>
  <c r="G13" i="31" s="1"/>
  <c r="D12" i="31"/>
  <c r="G12" i="31" s="1"/>
  <c r="D11" i="31"/>
  <c r="G11" i="31" s="1"/>
  <c r="D10" i="31"/>
  <c r="G10" i="31" s="1"/>
  <c r="D9" i="31"/>
  <c r="G9" i="31" s="1"/>
  <c r="D38" i="30"/>
  <c r="G38" i="30" s="1"/>
  <c r="D37" i="30"/>
  <c r="G37" i="30" s="1"/>
  <c r="D36" i="30"/>
  <c r="G36" i="30" s="1"/>
  <c r="D35" i="30"/>
  <c r="G35" i="30" s="1"/>
  <c r="D34" i="30"/>
  <c r="G34" i="30" s="1"/>
  <c r="D33" i="30"/>
  <c r="G33" i="30" s="1"/>
  <c r="D32" i="30"/>
  <c r="G32" i="30" s="1"/>
  <c r="D31" i="30"/>
  <c r="G31" i="30" s="1"/>
  <c r="D30" i="30"/>
  <c r="G30" i="30" s="1"/>
  <c r="D29" i="30"/>
  <c r="G29" i="30" s="1"/>
  <c r="D28" i="30"/>
  <c r="G28" i="30" s="1"/>
  <c r="D27" i="30"/>
  <c r="G27" i="30" s="1"/>
  <c r="D26" i="30"/>
  <c r="G26" i="30" s="1"/>
  <c r="D25" i="30"/>
  <c r="G25" i="30" s="1"/>
  <c r="D24" i="30"/>
  <c r="G24" i="30" s="1"/>
  <c r="D23" i="30"/>
  <c r="G23" i="30" s="1"/>
  <c r="D22" i="30"/>
  <c r="G22" i="30" s="1"/>
  <c r="D21" i="30"/>
  <c r="G21" i="30" s="1"/>
  <c r="D20" i="30"/>
  <c r="G20" i="30" s="1"/>
  <c r="D19" i="30"/>
  <c r="G19" i="30" s="1"/>
  <c r="D18" i="30"/>
  <c r="G18" i="30" s="1"/>
  <c r="D17" i="30"/>
  <c r="G17" i="30" s="1"/>
  <c r="D16" i="30"/>
  <c r="G16" i="30" s="1"/>
  <c r="D15" i="30"/>
  <c r="G15" i="30" s="1"/>
  <c r="D14" i="30"/>
  <c r="G14" i="30" s="1"/>
  <c r="D13" i="30"/>
  <c r="G13" i="30" s="1"/>
  <c r="D12" i="30"/>
  <c r="G12" i="30" s="1"/>
  <c r="D11" i="30"/>
  <c r="G11" i="30" s="1"/>
  <c r="D10" i="30"/>
  <c r="G10" i="30" s="1"/>
  <c r="G9" i="30"/>
  <c r="D39" i="29"/>
  <c r="G39" i="29" s="1"/>
  <c r="D38" i="29"/>
  <c r="G38" i="29" s="1"/>
  <c r="D37" i="29"/>
  <c r="G37" i="29" s="1"/>
  <c r="D36" i="29"/>
  <c r="G36" i="29" s="1"/>
  <c r="D35" i="29"/>
  <c r="G35" i="29" s="1"/>
  <c r="D34" i="29"/>
  <c r="G34" i="29" s="1"/>
  <c r="D33" i="29"/>
  <c r="G33" i="29" s="1"/>
  <c r="D32" i="29"/>
  <c r="G32" i="29" s="1"/>
  <c r="D31" i="29"/>
  <c r="G31" i="29" s="1"/>
  <c r="D30" i="29"/>
  <c r="G30" i="29" s="1"/>
  <c r="D29" i="29"/>
  <c r="G29" i="29" s="1"/>
  <c r="D28" i="29"/>
  <c r="G28" i="29" s="1"/>
  <c r="D27" i="29"/>
  <c r="G27" i="29" s="1"/>
  <c r="D26" i="29"/>
  <c r="G26" i="29" s="1"/>
  <c r="D25" i="29"/>
  <c r="G25" i="29" s="1"/>
  <c r="D24" i="29"/>
  <c r="G24" i="29" s="1"/>
  <c r="D23" i="29"/>
  <c r="G23" i="29" s="1"/>
  <c r="D22" i="29"/>
  <c r="G22" i="29" s="1"/>
  <c r="D21" i="29"/>
  <c r="G21" i="29" s="1"/>
  <c r="D20" i="29"/>
  <c r="G20" i="29" s="1"/>
  <c r="D19" i="29"/>
  <c r="G19" i="29" s="1"/>
  <c r="D18" i="29"/>
  <c r="G18" i="29" s="1"/>
  <c r="D17" i="29"/>
  <c r="G17" i="29" s="1"/>
  <c r="D16" i="29"/>
  <c r="G16" i="29" s="1"/>
  <c r="D15" i="29"/>
  <c r="G15" i="29" s="1"/>
  <c r="D14" i="29"/>
  <c r="G14" i="29" s="1"/>
  <c r="D13" i="29"/>
  <c r="G13" i="29" s="1"/>
  <c r="D12" i="29"/>
  <c r="G12" i="29" s="1"/>
  <c r="D11" i="29"/>
  <c r="G11" i="29" s="1"/>
  <c r="D10" i="29"/>
  <c r="G10" i="29" s="1"/>
  <c r="D9" i="29"/>
  <c r="G9" i="29" s="1"/>
  <c r="D36" i="28"/>
  <c r="G36" i="28" s="1"/>
  <c r="D35" i="28"/>
  <c r="G35" i="28" s="1"/>
  <c r="D34" i="28"/>
  <c r="G34" i="28" s="1"/>
  <c r="D33" i="28"/>
  <c r="G33" i="28" s="1"/>
  <c r="D32" i="28"/>
  <c r="G32" i="28" s="1"/>
  <c r="D31" i="28"/>
  <c r="G31" i="28" s="1"/>
  <c r="D30" i="28"/>
  <c r="G30" i="28" s="1"/>
  <c r="D29" i="28"/>
  <c r="G29" i="28" s="1"/>
  <c r="D28" i="28"/>
  <c r="G28" i="28" s="1"/>
  <c r="D27" i="28"/>
  <c r="G27" i="28" s="1"/>
  <c r="D26" i="28"/>
  <c r="G26" i="28" s="1"/>
  <c r="D25" i="28"/>
  <c r="G25" i="28" s="1"/>
  <c r="D24" i="28"/>
  <c r="G24" i="28" s="1"/>
  <c r="D23" i="28"/>
  <c r="G23" i="28" s="1"/>
  <c r="D22" i="28"/>
  <c r="G22" i="28" s="1"/>
  <c r="D21" i="28"/>
  <c r="G21" i="28" s="1"/>
  <c r="D20" i="28"/>
  <c r="G20" i="28" s="1"/>
  <c r="D19" i="28"/>
  <c r="G19" i="28" s="1"/>
  <c r="D18" i="28"/>
  <c r="G18" i="28" s="1"/>
  <c r="D17" i="28"/>
  <c r="G17" i="28" s="1"/>
  <c r="D16" i="28"/>
  <c r="G16" i="28" s="1"/>
  <c r="D15" i="28"/>
  <c r="G15" i="28" s="1"/>
  <c r="D14" i="28"/>
  <c r="G14" i="28" s="1"/>
  <c r="D13" i="28"/>
  <c r="G13" i="28" s="1"/>
  <c r="D12" i="28"/>
  <c r="G12" i="28" s="1"/>
  <c r="D11" i="28"/>
  <c r="G11" i="28" s="1"/>
  <c r="D10" i="28"/>
  <c r="G10" i="28" s="1"/>
  <c r="D9" i="28"/>
  <c r="G9" i="28" s="1"/>
  <c r="D39" i="27"/>
  <c r="G39" i="27" s="1"/>
  <c r="D38" i="27"/>
  <c r="G38" i="27" s="1"/>
  <c r="D37" i="27"/>
  <c r="G37" i="27" s="1"/>
  <c r="D36" i="27"/>
  <c r="G36" i="27" s="1"/>
  <c r="D35" i="27"/>
  <c r="G35" i="27" s="1"/>
  <c r="D34" i="27"/>
  <c r="G34" i="27" s="1"/>
  <c r="D33" i="27"/>
  <c r="G33" i="27" s="1"/>
  <c r="D32" i="27"/>
  <c r="G32" i="27" s="1"/>
  <c r="D31" i="27"/>
  <c r="G31" i="27" s="1"/>
  <c r="D30" i="27"/>
  <c r="G30" i="27" s="1"/>
  <c r="D29" i="27"/>
  <c r="G29" i="27" s="1"/>
  <c r="D28" i="27"/>
  <c r="G28" i="27" s="1"/>
  <c r="D27" i="27"/>
  <c r="G27" i="27" s="1"/>
  <c r="D26" i="27"/>
  <c r="G26" i="27" s="1"/>
  <c r="D25" i="27"/>
  <c r="G25" i="27" s="1"/>
  <c r="D24" i="27"/>
  <c r="G24" i="27" s="1"/>
  <c r="D23" i="27"/>
  <c r="G23" i="27" s="1"/>
  <c r="D22" i="27"/>
  <c r="G22" i="27" s="1"/>
  <c r="D21" i="27"/>
  <c r="G21" i="27" s="1"/>
  <c r="D20" i="27"/>
  <c r="G20" i="27" s="1"/>
  <c r="D19" i="27"/>
  <c r="G19" i="27" s="1"/>
  <c r="D18" i="27"/>
  <c r="G18" i="27" s="1"/>
  <c r="D17" i="27"/>
  <c r="G17" i="27" s="1"/>
  <c r="D16" i="27"/>
  <c r="G16" i="27" s="1"/>
  <c r="D15" i="27"/>
  <c r="G15" i="27" s="1"/>
  <c r="D14" i="27"/>
  <c r="G14" i="27" s="1"/>
  <c r="D13" i="27"/>
  <c r="G13" i="27" s="1"/>
  <c r="G40" i="27" s="1"/>
  <c r="D12" i="27"/>
  <c r="G12" i="27" s="1"/>
  <c r="D11" i="27"/>
  <c r="G11" i="27" s="1"/>
  <c r="D10" i="27"/>
  <c r="G10" i="27" s="1"/>
  <c r="G9" i="27"/>
  <c r="D39" i="26"/>
  <c r="G39" i="26" s="1"/>
  <c r="D38" i="26"/>
  <c r="G38" i="26" s="1"/>
  <c r="D37" i="26"/>
  <c r="G37" i="26" s="1"/>
  <c r="D36" i="26"/>
  <c r="G36" i="26" s="1"/>
  <c r="D35" i="26"/>
  <c r="G35" i="26" s="1"/>
  <c r="D34" i="26"/>
  <c r="G34" i="26" s="1"/>
  <c r="D33" i="26"/>
  <c r="G33" i="26" s="1"/>
  <c r="D32" i="26"/>
  <c r="G32" i="26" s="1"/>
  <c r="D31" i="26"/>
  <c r="G31" i="26" s="1"/>
  <c r="D30" i="26"/>
  <c r="G30" i="26" s="1"/>
  <c r="D29" i="26"/>
  <c r="G29" i="26" s="1"/>
  <c r="D28" i="26"/>
  <c r="G28" i="26" s="1"/>
  <c r="D27" i="26"/>
  <c r="G27" i="26" s="1"/>
  <c r="D26" i="26"/>
  <c r="G26" i="26" s="1"/>
  <c r="D25" i="26"/>
  <c r="G25" i="26" s="1"/>
  <c r="D24" i="26"/>
  <c r="G24" i="26" s="1"/>
  <c r="D23" i="26"/>
  <c r="G23" i="26" s="1"/>
  <c r="D22" i="26"/>
  <c r="G22" i="26" s="1"/>
  <c r="D21" i="26"/>
  <c r="G21" i="26" s="1"/>
  <c r="D20" i="26"/>
  <c r="G20" i="26" s="1"/>
  <c r="D19" i="26"/>
  <c r="G19" i="26" s="1"/>
  <c r="D18" i="26"/>
  <c r="G18" i="26" s="1"/>
  <c r="D17" i="26"/>
  <c r="G17" i="26" s="1"/>
  <c r="D16" i="26"/>
  <c r="G16" i="26" s="1"/>
  <c r="D15" i="26"/>
  <c r="G15" i="26" s="1"/>
  <c r="D14" i="26"/>
  <c r="G14" i="26" s="1"/>
  <c r="D13" i="26"/>
  <c r="G13" i="26" s="1"/>
  <c r="D12" i="26"/>
  <c r="G12" i="26" s="1"/>
  <c r="D11" i="26"/>
  <c r="G11" i="26" s="1"/>
  <c r="D10" i="26"/>
  <c r="G10" i="26" s="1"/>
  <c r="D9" i="26"/>
  <c r="G9" i="26" s="1"/>
  <c r="D10" i="25"/>
  <c r="G10" i="25" s="1"/>
  <c r="D38" i="25"/>
  <c r="G38" i="25" s="1"/>
  <c r="D37" i="25"/>
  <c r="G36" i="25"/>
  <c r="D35" i="25"/>
  <c r="G35" i="25" s="1"/>
  <c r="D34" i="25"/>
  <c r="G34" i="25" s="1"/>
  <c r="D33" i="25"/>
  <c r="G33" i="25" s="1"/>
  <c r="D32" i="25"/>
  <c r="G32" i="25" s="1"/>
  <c r="D31" i="25"/>
  <c r="G31" i="25" s="1"/>
  <c r="D30" i="25"/>
  <c r="G30" i="25" s="1"/>
  <c r="D29" i="25"/>
  <c r="G29" i="25" s="1"/>
  <c r="D28" i="25"/>
  <c r="G28" i="25" s="1"/>
  <c r="D27" i="25"/>
  <c r="G27" i="25" s="1"/>
  <c r="D26" i="25"/>
  <c r="G26" i="25" s="1"/>
  <c r="D25" i="25"/>
  <c r="G25" i="25" s="1"/>
  <c r="D24" i="25"/>
  <c r="G24" i="25" s="1"/>
  <c r="D23" i="25"/>
  <c r="G23" i="25" s="1"/>
  <c r="D22" i="25"/>
  <c r="G22" i="25" s="1"/>
  <c r="D21" i="25"/>
  <c r="G21" i="25" s="1"/>
  <c r="D20" i="25"/>
  <c r="G20" i="25" s="1"/>
  <c r="D19" i="25"/>
  <c r="G19" i="25" s="1"/>
  <c r="D18" i="25"/>
  <c r="G18" i="25" s="1"/>
  <c r="D17" i="25"/>
  <c r="G17" i="25" s="1"/>
  <c r="D16" i="25"/>
  <c r="G16" i="25" s="1"/>
  <c r="D15" i="25"/>
  <c r="G15" i="25" s="1"/>
  <c r="D14" i="25"/>
  <c r="G14" i="25" s="1"/>
  <c r="D13" i="25"/>
  <c r="G13" i="25" s="1"/>
  <c r="D12" i="25"/>
  <c r="G12" i="25" s="1"/>
  <c r="D11" i="25"/>
  <c r="G11" i="25" s="1"/>
  <c r="D9" i="25"/>
  <c r="G9" i="25" s="1"/>
  <c r="D39" i="24"/>
  <c r="G39" i="24" s="1"/>
  <c r="D38" i="24"/>
  <c r="G38" i="24" s="1"/>
  <c r="D37" i="24"/>
  <c r="G37" i="24" s="1"/>
  <c r="D36" i="24"/>
  <c r="G36" i="24" s="1"/>
  <c r="D35" i="24"/>
  <c r="G35" i="24" s="1"/>
  <c r="D34" i="24"/>
  <c r="G34" i="24" s="1"/>
  <c r="D33" i="24"/>
  <c r="G33" i="24" s="1"/>
  <c r="D32" i="24"/>
  <c r="G32" i="24" s="1"/>
  <c r="D31" i="24"/>
  <c r="G31" i="24" s="1"/>
  <c r="D30" i="24"/>
  <c r="G30" i="24" s="1"/>
  <c r="D29" i="24"/>
  <c r="G29" i="24" s="1"/>
  <c r="D28" i="24"/>
  <c r="G28" i="24" s="1"/>
  <c r="D27" i="24"/>
  <c r="G27" i="24" s="1"/>
  <c r="D26" i="24"/>
  <c r="G26" i="24" s="1"/>
  <c r="D25" i="24"/>
  <c r="G25" i="24" s="1"/>
  <c r="D24" i="24"/>
  <c r="G24" i="24" s="1"/>
  <c r="D23" i="24"/>
  <c r="G23" i="24" s="1"/>
  <c r="D22" i="24"/>
  <c r="G22" i="24" s="1"/>
  <c r="D21" i="24"/>
  <c r="G21" i="24" s="1"/>
  <c r="D20" i="24"/>
  <c r="G20" i="24" s="1"/>
  <c r="D19" i="24"/>
  <c r="G19" i="24" s="1"/>
  <c r="D18" i="24"/>
  <c r="G18" i="24" s="1"/>
  <c r="D17" i="24"/>
  <c r="G17" i="24" s="1"/>
  <c r="D16" i="24"/>
  <c r="G16" i="24" s="1"/>
  <c r="D15" i="24"/>
  <c r="G15" i="24" s="1"/>
  <c r="D14" i="24"/>
  <c r="G14" i="24" s="1"/>
  <c r="D13" i="24"/>
  <c r="G13" i="24" s="1"/>
  <c r="D12" i="24"/>
  <c r="G12" i="24" s="1"/>
  <c r="D11" i="24"/>
  <c r="G11" i="24" s="1"/>
  <c r="D10" i="24"/>
  <c r="G10" i="24" s="1"/>
  <c r="D9" i="24"/>
  <c r="G9" i="24" s="1"/>
  <c r="D38" i="23"/>
  <c r="G38" i="23" s="1"/>
  <c r="D37" i="23"/>
  <c r="G37" i="23" s="1"/>
  <c r="D36" i="23"/>
  <c r="G36" i="23" s="1"/>
  <c r="D35" i="23"/>
  <c r="G35" i="23" s="1"/>
  <c r="D34" i="23"/>
  <c r="G34" i="23" s="1"/>
  <c r="D33" i="23"/>
  <c r="G33" i="23" s="1"/>
  <c r="D32" i="23"/>
  <c r="G32" i="23" s="1"/>
  <c r="D31" i="23"/>
  <c r="G31" i="23" s="1"/>
  <c r="D30" i="23"/>
  <c r="G30" i="23" s="1"/>
  <c r="D29" i="23"/>
  <c r="G29" i="23" s="1"/>
  <c r="D28" i="23"/>
  <c r="G28" i="23" s="1"/>
  <c r="D27" i="23"/>
  <c r="G27" i="23" s="1"/>
  <c r="D26" i="23"/>
  <c r="G26" i="23" s="1"/>
  <c r="D25" i="23"/>
  <c r="G25" i="23" s="1"/>
  <c r="D24" i="23"/>
  <c r="G24" i="23" s="1"/>
  <c r="D23" i="23"/>
  <c r="G23" i="23" s="1"/>
  <c r="D22" i="23"/>
  <c r="G22" i="23" s="1"/>
  <c r="D21" i="23"/>
  <c r="G21" i="23" s="1"/>
  <c r="D20" i="23"/>
  <c r="G20" i="23" s="1"/>
  <c r="D19" i="23"/>
  <c r="G19" i="23" s="1"/>
  <c r="D18" i="23"/>
  <c r="G18" i="23" s="1"/>
  <c r="D17" i="23"/>
  <c r="G17" i="23" s="1"/>
  <c r="D16" i="23"/>
  <c r="G16" i="23" s="1"/>
  <c r="D15" i="23"/>
  <c r="G15" i="23" s="1"/>
  <c r="D14" i="23"/>
  <c r="G14" i="23" s="1"/>
  <c r="D13" i="23"/>
  <c r="G13" i="23" s="1"/>
  <c r="D12" i="23"/>
  <c r="G12" i="23" s="1"/>
  <c r="D11" i="23"/>
  <c r="G11" i="23" s="1"/>
  <c r="D10" i="23"/>
  <c r="G10" i="23" s="1"/>
  <c r="D9" i="23"/>
  <c r="G9" i="23" s="1"/>
  <c r="D39" i="22"/>
  <c r="G39" i="22" s="1"/>
  <c r="D38" i="22"/>
  <c r="G38" i="22" s="1"/>
  <c r="D37" i="22"/>
  <c r="G37" i="22" s="1"/>
  <c r="D36" i="22"/>
  <c r="G36" i="22" s="1"/>
  <c r="D35" i="22"/>
  <c r="G35" i="22" s="1"/>
  <c r="D34" i="22"/>
  <c r="G34" i="22" s="1"/>
  <c r="D33" i="22"/>
  <c r="G33" i="22" s="1"/>
  <c r="D32" i="22"/>
  <c r="G32" i="22" s="1"/>
  <c r="D31" i="22"/>
  <c r="G31" i="22" s="1"/>
  <c r="D30" i="22"/>
  <c r="G30" i="22" s="1"/>
  <c r="D29" i="22"/>
  <c r="G29" i="22" s="1"/>
  <c r="D28" i="22"/>
  <c r="G28" i="22" s="1"/>
  <c r="D27" i="22"/>
  <c r="G27" i="22" s="1"/>
  <c r="D26" i="22"/>
  <c r="G26" i="22" s="1"/>
  <c r="D25" i="22"/>
  <c r="G25" i="22" s="1"/>
  <c r="D24" i="22"/>
  <c r="G24" i="22" s="1"/>
  <c r="D23" i="22"/>
  <c r="G23" i="22" s="1"/>
  <c r="D22" i="22"/>
  <c r="G22" i="22" s="1"/>
  <c r="D21" i="22"/>
  <c r="G21" i="22" s="1"/>
  <c r="D20" i="22"/>
  <c r="G20" i="22" s="1"/>
  <c r="D19" i="22"/>
  <c r="G19" i="22" s="1"/>
  <c r="D18" i="22"/>
  <c r="G18" i="22" s="1"/>
  <c r="D17" i="22"/>
  <c r="G17" i="22" s="1"/>
  <c r="D16" i="22"/>
  <c r="G16" i="22" s="1"/>
  <c r="D15" i="22"/>
  <c r="G15" i="22" s="1"/>
  <c r="D14" i="22"/>
  <c r="G14" i="22" s="1"/>
  <c r="D13" i="22"/>
  <c r="G13" i="22" s="1"/>
  <c r="D12" i="22"/>
  <c r="G12" i="22" s="1"/>
  <c r="D11" i="22"/>
  <c r="G11" i="22" s="1"/>
  <c r="D10" i="22"/>
  <c r="G10" i="22" s="1"/>
  <c r="G9" i="22"/>
  <c r="D39" i="21"/>
  <c r="G39" i="21" s="1"/>
  <c r="D38" i="21"/>
  <c r="G38" i="21" s="1"/>
  <c r="D37" i="21"/>
  <c r="G37" i="21" s="1"/>
  <c r="D36" i="21"/>
  <c r="G36" i="21" s="1"/>
  <c r="D35" i="21"/>
  <c r="G35" i="21" s="1"/>
  <c r="D34" i="21"/>
  <c r="G34" i="21" s="1"/>
  <c r="D33" i="21"/>
  <c r="G33" i="21" s="1"/>
  <c r="D32" i="21"/>
  <c r="G32" i="21" s="1"/>
  <c r="D31" i="21"/>
  <c r="G31" i="21" s="1"/>
  <c r="D30" i="21"/>
  <c r="G30" i="21" s="1"/>
  <c r="D29" i="21"/>
  <c r="G29" i="21" s="1"/>
  <c r="D28" i="21"/>
  <c r="G28" i="21" s="1"/>
  <c r="D27" i="21"/>
  <c r="G27" i="21" s="1"/>
  <c r="D26" i="21"/>
  <c r="G26" i="21" s="1"/>
  <c r="D25" i="21"/>
  <c r="G25" i="21" s="1"/>
  <c r="D24" i="21"/>
  <c r="G24" i="21" s="1"/>
  <c r="D23" i="21"/>
  <c r="G23" i="21" s="1"/>
  <c r="D22" i="21"/>
  <c r="G22" i="21" s="1"/>
  <c r="D21" i="21"/>
  <c r="G21" i="21" s="1"/>
  <c r="D20" i="21"/>
  <c r="G20" i="21" s="1"/>
  <c r="D19" i="21"/>
  <c r="G19" i="21" s="1"/>
  <c r="D18" i="21"/>
  <c r="G18" i="21" s="1"/>
  <c r="D17" i="21"/>
  <c r="G17" i="21" s="1"/>
  <c r="D16" i="21"/>
  <c r="G16" i="21" s="1"/>
  <c r="D15" i="21"/>
  <c r="G15" i="21" s="1"/>
  <c r="D14" i="21"/>
  <c r="G14" i="21" s="1"/>
  <c r="D13" i="21"/>
  <c r="G13" i="21" s="1"/>
  <c r="D12" i="21"/>
  <c r="G12" i="21" s="1"/>
  <c r="D11" i="21"/>
  <c r="G11" i="21" s="1"/>
  <c r="D10" i="21"/>
  <c r="G10" i="21" s="1"/>
  <c r="D9" i="21"/>
  <c r="G9" i="21" s="1"/>
  <c r="D38" i="20"/>
  <c r="G38" i="20" s="1"/>
  <c r="D37" i="20"/>
  <c r="G37" i="20" s="1"/>
  <c r="D36" i="20"/>
  <c r="G36" i="20" s="1"/>
  <c r="D35" i="20"/>
  <c r="G35" i="20" s="1"/>
  <c r="D34" i="20"/>
  <c r="G34" i="20" s="1"/>
  <c r="D33" i="20"/>
  <c r="G33" i="20" s="1"/>
  <c r="D32" i="20"/>
  <c r="G32" i="20" s="1"/>
  <c r="D31" i="20"/>
  <c r="G31" i="20" s="1"/>
  <c r="D30" i="20"/>
  <c r="G30" i="20" s="1"/>
  <c r="D29" i="20"/>
  <c r="G29" i="20" s="1"/>
  <c r="D28" i="20"/>
  <c r="G28" i="20" s="1"/>
  <c r="D27" i="20"/>
  <c r="G27" i="20" s="1"/>
  <c r="D26" i="20"/>
  <c r="G26" i="20" s="1"/>
  <c r="D25" i="20"/>
  <c r="G25" i="20" s="1"/>
  <c r="D24" i="20"/>
  <c r="G24" i="20" s="1"/>
  <c r="D23" i="20"/>
  <c r="G23" i="20" s="1"/>
  <c r="D22" i="20"/>
  <c r="G22" i="20" s="1"/>
  <c r="D21" i="20"/>
  <c r="G21" i="20" s="1"/>
  <c r="D20" i="20"/>
  <c r="G20" i="20" s="1"/>
  <c r="D19" i="20"/>
  <c r="G19" i="20" s="1"/>
  <c r="D18" i="20"/>
  <c r="G18" i="20" s="1"/>
  <c r="D17" i="20"/>
  <c r="G17" i="20" s="1"/>
  <c r="D16" i="20"/>
  <c r="G16" i="20" s="1"/>
  <c r="D15" i="20"/>
  <c r="G15" i="20" s="1"/>
  <c r="D14" i="20"/>
  <c r="G14" i="20" s="1"/>
  <c r="D13" i="20"/>
  <c r="G13" i="20" s="1"/>
  <c r="D12" i="20"/>
  <c r="G12" i="20" s="1"/>
  <c r="D11" i="20"/>
  <c r="G11" i="20" s="1"/>
  <c r="D10" i="20"/>
  <c r="G10" i="20" s="1"/>
  <c r="D9" i="20"/>
  <c r="D39" i="19"/>
  <c r="D38" i="19"/>
  <c r="D37" i="19"/>
  <c r="D36" i="19"/>
  <c r="D34" i="19"/>
  <c r="D33" i="19"/>
  <c r="D32" i="19"/>
  <c r="D31" i="19"/>
  <c r="D30" i="19"/>
  <c r="D29" i="19"/>
  <c r="D28" i="19"/>
  <c r="D27" i="19"/>
  <c r="D26" i="19"/>
  <c r="D25" i="19"/>
  <c r="D24" i="19"/>
  <c r="D23" i="19"/>
  <c r="D22" i="19"/>
  <c r="D21" i="19"/>
  <c r="D20" i="19"/>
  <c r="D19" i="19"/>
  <c r="D18" i="19"/>
  <c r="D17" i="19"/>
  <c r="D16" i="19"/>
  <c r="D15" i="19"/>
  <c r="D14" i="19"/>
  <c r="D13" i="19"/>
  <c r="D12" i="19"/>
  <c r="D11" i="19"/>
  <c r="D10" i="19"/>
  <c r="D9" i="1"/>
  <c r="K9" i="1"/>
  <c r="K10" i="1" s="1"/>
  <c r="K11" i="1" s="1"/>
  <c r="K12" i="1" s="1"/>
  <c r="K13" i="1" s="1"/>
  <c r="K14" i="1" s="1"/>
  <c r="K15" i="1" s="1"/>
  <c r="K16" i="1" s="1"/>
  <c r="K17" i="1" s="1"/>
  <c r="K18" i="1" s="1"/>
  <c r="K19" i="1" s="1"/>
  <c r="K20" i="1" s="1"/>
  <c r="K21" i="1" s="1"/>
  <c r="K22" i="1" s="1"/>
  <c r="K23" i="1" s="1"/>
  <c r="K24" i="1" s="1"/>
  <c r="K25" i="1" s="1"/>
  <c r="K26" i="1" s="1"/>
  <c r="K27" i="1" s="1"/>
  <c r="K28" i="1" s="1"/>
  <c r="K29" i="1" s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G40" i="29" l="1"/>
  <c r="G40" i="23"/>
  <c r="G9" i="20"/>
  <c r="T9" i="20"/>
  <c r="K30" i="1"/>
  <c r="K31" i="1" s="1"/>
  <c r="K32" i="1" s="1"/>
  <c r="K34" i="1" s="1"/>
  <c r="K35" i="1" s="1"/>
  <c r="K36" i="1" s="1"/>
  <c r="K37" i="1" s="1"/>
  <c r="K38" i="1" s="1"/>
  <c r="G39" i="19"/>
  <c r="I40" i="32"/>
  <c r="H23" i="2" s="1"/>
  <c r="I40" i="31"/>
  <c r="H22" i="2" s="1"/>
  <c r="I40" i="30"/>
  <c r="H21" i="2" s="1"/>
  <c r="I40" i="29"/>
  <c r="H20" i="2" s="1"/>
  <c r="I40" i="28"/>
  <c r="H19" i="2" s="1"/>
  <c r="I40" i="27"/>
  <c r="H18" i="2" s="1"/>
  <c r="I40" i="26"/>
  <c r="H17" i="2" s="1"/>
  <c r="I40" i="25"/>
  <c r="H16" i="2" s="1"/>
  <c r="I40" i="24"/>
  <c r="H15" i="2" s="1"/>
  <c r="I40" i="23"/>
  <c r="H13" i="2" s="1"/>
  <c r="I40" i="22"/>
  <c r="H12" i="2" s="1"/>
  <c r="I40" i="21"/>
  <c r="H11" i="2" s="1"/>
  <c r="I40" i="20"/>
  <c r="H10" i="2" s="1"/>
  <c r="I40" i="19"/>
  <c r="H9" i="2" s="1"/>
  <c r="I40" i="1"/>
  <c r="H8" i="2" s="1"/>
  <c r="F21" i="2"/>
  <c r="Q40" i="32"/>
  <c r="P23" i="2" s="1"/>
  <c r="N40" i="32"/>
  <c r="N23" i="2" s="1"/>
  <c r="M40" i="32"/>
  <c r="L23" i="2" s="1"/>
  <c r="J40" i="32"/>
  <c r="J23" i="2" s="1"/>
  <c r="H40" i="32"/>
  <c r="G23" i="2" s="1"/>
  <c r="F40" i="32"/>
  <c r="E23" i="2" s="1"/>
  <c r="C40" i="32"/>
  <c r="B23" i="2" s="1"/>
  <c r="D39" i="32"/>
  <c r="T39" i="32" s="1"/>
  <c r="T37" i="32"/>
  <c r="T33" i="32"/>
  <c r="T31" i="32"/>
  <c r="T29" i="32"/>
  <c r="T25" i="32"/>
  <c r="T23" i="32"/>
  <c r="T21" i="32"/>
  <c r="T17" i="32"/>
  <c r="T15" i="32"/>
  <c r="T13" i="32"/>
  <c r="O3" i="32"/>
  <c r="O2" i="32"/>
  <c r="O1" i="32"/>
  <c r="Q40" i="31"/>
  <c r="P22" i="2" s="1"/>
  <c r="N40" i="31"/>
  <c r="N22" i="2" s="1"/>
  <c r="M40" i="31"/>
  <c r="L22" i="2" s="1"/>
  <c r="J40" i="31"/>
  <c r="J22" i="2" s="1"/>
  <c r="H40" i="31"/>
  <c r="G22" i="2" s="1"/>
  <c r="F40" i="31"/>
  <c r="E22" i="2" s="1"/>
  <c r="C40" i="31"/>
  <c r="B22" i="2" s="1"/>
  <c r="T39" i="31"/>
  <c r="T37" i="31"/>
  <c r="T33" i="31"/>
  <c r="T31" i="31"/>
  <c r="T29" i="31"/>
  <c r="T25" i="31"/>
  <c r="T23" i="31"/>
  <c r="T21" i="31"/>
  <c r="T17" i="31"/>
  <c r="T15" i="31"/>
  <c r="T13" i="31"/>
  <c r="O3" i="31"/>
  <c r="O2" i="31"/>
  <c r="O1" i="31"/>
  <c r="Q40" i="30"/>
  <c r="P21" i="2" s="1"/>
  <c r="N40" i="30"/>
  <c r="N21" i="2" s="1"/>
  <c r="M40" i="30"/>
  <c r="L21" i="2" s="1"/>
  <c r="M21" i="2" s="1"/>
  <c r="J40" i="30"/>
  <c r="J21" i="2" s="1"/>
  <c r="H40" i="30"/>
  <c r="G21" i="2" s="1"/>
  <c r="I21" i="2" s="1"/>
  <c r="F40" i="30"/>
  <c r="E21" i="2" s="1"/>
  <c r="C40" i="30"/>
  <c r="B21" i="2" s="1"/>
  <c r="D39" i="30"/>
  <c r="G39" i="30" s="1"/>
  <c r="T39" i="30"/>
  <c r="T35" i="30"/>
  <c r="T33" i="30"/>
  <c r="T31" i="30"/>
  <c r="T27" i="30"/>
  <c r="T25" i="30"/>
  <c r="T23" i="30"/>
  <c r="T19" i="30"/>
  <c r="T17" i="30"/>
  <c r="T15" i="30"/>
  <c r="T11" i="30"/>
  <c r="O3" i="30"/>
  <c r="O2" i="30"/>
  <c r="O1" i="30"/>
  <c r="Q40" i="29"/>
  <c r="P20" i="2" s="1"/>
  <c r="N40" i="29"/>
  <c r="N20" i="2" s="1"/>
  <c r="M40" i="29"/>
  <c r="L20" i="2" s="1"/>
  <c r="J40" i="29"/>
  <c r="J20" i="2" s="1"/>
  <c r="H40" i="29"/>
  <c r="G20" i="2" s="1"/>
  <c r="F40" i="29"/>
  <c r="E20" i="2" s="1"/>
  <c r="C40" i="29"/>
  <c r="B20" i="2" s="1"/>
  <c r="T39" i="29"/>
  <c r="T35" i="29"/>
  <c r="T33" i="29"/>
  <c r="T31" i="29"/>
  <c r="T27" i="29"/>
  <c r="T25" i="29"/>
  <c r="T23" i="29"/>
  <c r="T19" i="29"/>
  <c r="T17" i="29"/>
  <c r="T15" i="29"/>
  <c r="T11" i="29"/>
  <c r="O3" i="29"/>
  <c r="O2" i="29"/>
  <c r="O1" i="29"/>
  <c r="Q40" i="28"/>
  <c r="P19" i="2" s="1"/>
  <c r="N40" i="28"/>
  <c r="N19" i="2" s="1"/>
  <c r="M40" i="28"/>
  <c r="L19" i="2" s="1"/>
  <c r="J40" i="28"/>
  <c r="J19" i="2" s="1"/>
  <c r="H40" i="28"/>
  <c r="G19" i="2" s="1"/>
  <c r="F40" i="28"/>
  <c r="E19" i="2" s="1"/>
  <c r="C40" i="28"/>
  <c r="B19" i="2" s="1"/>
  <c r="D39" i="28"/>
  <c r="D38" i="28"/>
  <c r="G38" i="28" s="1"/>
  <c r="D37" i="28"/>
  <c r="G37" i="28" s="1"/>
  <c r="T33" i="28"/>
  <c r="T31" i="28"/>
  <c r="T29" i="28"/>
  <c r="T25" i="28"/>
  <c r="T23" i="28"/>
  <c r="T21" i="28"/>
  <c r="T17" i="28"/>
  <c r="T15" i="28"/>
  <c r="T13" i="28"/>
  <c r="O3" i="28"/>
  <c r="O2" i="28"/>
  <c r="O1" i="28"/>
  <c r="Q40" i="27"/>
  <c r="P18" i="2" s="1"/>
  <c r="N40" i="27"/>
  <c r="N18" i="2" s="1"/>
  <c r="M40" i="27"/>
  <c r="L18" i="2" s="1"/>
  <c r="J40" i="27"/>
  <c r="J18" i="2" s="1"/>
  <c r="H40" i="27"/>
  <c r="G18" i="2" s="1"/>
  <c r="F40" i="27"/>
  <c r="E18" i="2" s="1"/>
  <c r="C40" i="27"/>
  <c r="B18" i="2" s="1"/>
  <c r="T37" i="27"/>
  <c r="T33" i="27"/>
  <c r="T31" i="27"/>
  <c r="T29" i="27"/>
  <c r="T25" i="27"/>
  <c r="T23" i="27"/>
  <c r="T21" i="27"/>
  <c r="T17" i="27"/>
  <c r="T15" i="27"/>
  <c r="T13" i="27"/>
  <c r="O3" i="27"/>
  <c r="O2" i="27"/>
  <c r="O1" i="27"/>
  <c r="Q40" i="26"/>
  <c r="P17" i="2" s="1"/>
  <c r="N40" i="26"/>
  <c r="N17" i="2" s="1"/>
  <c r="M40" i="26"/>
  <c r="L17" i="2" s="1"/>
  <c r="J40" i="26"/>
  <c r="J17" i="2" s="1"/>
  <c r="H40" i="26"/>
  <c r="G17" i="2" s="1"/>
  <c r="F40" i="26"/>
  <c r="E17" i="2" s="1"/>
  <c r="C40" i="26"/>
  <c r="B17" i="2" s="1"/>
  <c r="T39" i="26"/>
  <c r="T37" i="26"/>
  <c r="T33" i="26"/>
  <c r="T31" i="26"/>
  <c r="T29" i="26"/>
  <c r="T25" i="26"/>
  <c r="T23" i="26"/>
  <c r="T17" i="26"/>
  <c r="T15" i="26"/>
  <c r="T13" i="26"/>
  <c r="O3" i="26"/>
  <c r="O2" i="26"/>
  <c r="O1" i="26"/>
  <c r="Q40" i="25"/>
  <c r="P16" i="2" s="1"/>
  <c r="N40" i="25"/>
  <c r="N16" i="2" s="1"/>
  <c r="M40" i="25"/>
  <c r="L16" i="2" s="1"/>
  <c r="J40" i="25"/>
  <c r="J16" i="2" s="1"/>
  <c r="H40" i="25"/>
  <c r="G16" i="2" s="1"/>
  <c r="E16" i="2"/>
  <c r="B16" i="2"/>
  <c r="D39" i="25"/>
  <c r="T19" i="25"/>
  <c r="T17" i="25"/>
  <c r="T13" i="25"/>
  <c r="T11" i="25"/>
  <c r="O3" i="25"/>
  <c r="O2" i="25"/>
  <c r="O1" i="25"/>
  <c r="Q40" i="24"/>
  <c r="P15" i="2" s="1"/>
  <c r="N40" i="24"/>
  <c r="N15" i="2" s="1"/>
  <c r="M40" i="24"/>
  <c r="L15" i="2" s="1"/>
  <c r="J40" i="24"/>
  <c r="J15" i="2" s="1"/>
  <c r="H40" i="24"/>
  <c r="G15" i="2" s="1"/>
  <c r="F40" i="24"/>
  <c r="E15" i="2" s="1"/>
  <c r="C40" i="24"/>
  <c r="B15" i="2" s="1"/>
  <c r="T37" i="24"/>
  <c r="T33" i="24"/>
  <c r="T31" i="24"/>
  <c r="T27" i="24"/>
  <c r="T25" i="24"/>
  <c r="T23" i="24"/>
  <c r="T15" i="24"/>
  <c r="T9" i="24"/>
  <c r="O3" i="24"/>
  <c r="O2" i="24"/>
  <c r="O1" i="24"/>
  <c r="Q40" i="23"/>
  <c r="P13" i="2" s="1"/>
  <c r="N40" i="23"/>
  <c r="N13" i="2" s="1"/>
  <c r="M40" i="23"/>
  <c r="L13" i="2" s="1"/>
  <c r="J40" i="23"/>
  <c r="J13" i="2" s="1"/>
  <c r="H40" i="23"/>
  <c r="G13" i="2" s="1"/>
  <c r="F40" i="23"/>
  <c r="E13" i="2" s="1"/>
  <c r="C40" i="23"/>
  <c r="B13" i="2" s="1"/>
  <c r="G39" i="23"/>
  <c r="D39" i="23"/>
  <c r="T39" i="23" s="1"/>
  <c r="T35" i="23"/>
  <c r="T33" i="23"/>
  <c r="T31" i="23"/>
  <c r="T29" i="23"/>
  <c r="T27" i="23"/>
  <c r="T25" i="23"/>
  <c r="T23" i="23"/>
  <c r="T21" i="23"/>
  <c r="T19" i="23"/>
  <c r="T15" i="23"/>
  <c r="T13" i="23"/>
  <c r="T11" i="23"/>
  <c r="T9" i="23"/>
  <c r="O3" i="23"/>
  <c r="O2" i="23"/>
  <c r="O1" i="23"/>
  <c r="Q40" i="22"/>
  <c r="P12" i="2" s="1"/>
  <c r="N40" i="22"/>
  <c r="N12" i="2" s="1"/>
  <c r="M40" i="22"/>
  <c r="L12" i="2" s="1"/>
  <c r="J40" i="22"/>
  <c r="J12" i="2" s="1"/>
  <c r="H40" i="22"/>
  <c r="G12" i="2" s="1"/>
  <c r="F40" i="22"/>
  <c r="E12" i="2" s="1"/>
  <c r="C40" i="22"/>
  <c r="B12" i="2" s="1"/>
  <c r="T39" i="22"/>
  <c r="T36" i="22"/>
  <c r="T34" i="22"/>
  <c r="T33" i="22"/>
  <c r="T32" i="22"/>
  <c r="T31" i="22"/>
  <c r="T30" i="22"/>
  <c r="T29" i="22"/>
  <c r="T28" i="22"/>
  <c r="T27" i="22"/>
  <c r="T26" i="22"/>
  <c r="T25" i="22"/>
  <c r="T24" i="22"/>
  <c r="T23" i="22"/>
  <c r="T22" i="22"/>
  <c r="T21" i="22"/>
  <c r="T20" i="22"/>
  <c r="T18" i="22"/>
  <c r="T17" i="22"/>
  <c r="T16" i="22"/>
  <c r="T15" i="22"/>
  <c r="T14" i="22"/>
  <c r="T13" i="22"/>
  <c r="T12" i="22"/>
  <c r="T11" i="22"/>
  <c r="T10" i="22"/>
  <c r="T9" i="22"/>
  <c r="O3" i="22"/>
  <c r="O2" i="22"/>
  <c r="O1" i="22"/>
  <c r="Q40" i="21"/>
  <c r="P11" i="2" s="1"/>
  <c r="N40" i="21"/>
  <c r="N11" i="2" s="1"/>
  <c r="M40" i="21"/>
  <c r="L11" i="2" s="1"/>
  <c r="J40" i="21"/>
  <c r="J11" i="2" s="1"/>
  <c r="H40" i="21"/>
  <c r="G11" i="2" s="1"/>
  <c r="F40" i="21"/>
  <c r="E11" i="2" s="1"/>
  <c r="C40" i="21"/>
  <c r="B11" i="2" s="1"/>
  <c r="T37" i="21"/>
  <c r="T35" i="21"/>
  <c r="T33" i="21"/>
  <c r="T31" i="21"/>
  <c r="T29" i="21"/>
  <c r="T25" i="21"/>
  <c r="T19" i="21"/>
  <c r="T17" i="21"/>
  <c r="T13" i="21"/>
  <c r="T11" i="21"/>
  <c r="O3" i="21"/>
  <c r="O2" i="21"/>
  <c r="O1" i="21"/>
  <c r="Q40" i="20"/>
  <c r="P10" i="2" s="1"/>
  <c r="N40" i="20"/>
  <c r="N10" i="2" s="1"/>
  <c r="M40" i="20"/>
  <c r="L10" i="2" s="1"/>
  <c r="J40" i="20"/>
  <c r="J10" i="2" s="1"/>
  <c r="H40" i="20"/>
  <c r="G10" i="2" s="1"/>
  <c r="F40" i="20"/>
  <c r="E10" i="2" s="1"/>
  <c r="C40" i="20"/>
  <c r="B10" i="2" s="1"/>
  <c r="D39" i="20"/>
  <c r="T37" i="20"/>
  <c r="T35" i="20"/>
  <c r="T31" i="20"/>
  <c r="T29" i="20"/>
  <c r="T27" i="20"/>
  <c r="T25" i="20"/>
  <c r="T23" i="20"/>
  <c r="T21" i="20"/>
  <c r="T19" i="20"/>
  <c r="T17" i="20"/>
  <c r="T15" i="20"/>
  <c r="T11" i="20"/>
  <c r="O3" i="20"/>
  <c r="O2" i="20"/>
  <c r="O1" i="20"/>
  <c r="Q40" i="19"/>
  <c r="P9" i="2" s="1"/>
  <c r="N40" i="19"/>
  <c r="N9" i="2" s="1"/>
  <c r="M40" i="19"/>
  <c r="L9" i="2" s="1"/>
  <c r="J40" i="19"/>
  <c r="J9" i="2" s="1"/>
  <c r="H40" i="19"/>
  <c r="G9" i="2" s="1"/>
  <c r="F40" i="19"/>
  <c r="E9" i="2" s="1"/>
  <c r="C40" i="19"/>
  <c r="B9" i="2" s="1"/>
  <c r="T39" i="19"/>
  <c r="G38" i="19"/>
  <c r="G37" i="19"/>
  <c r="T37" i="19"/>
  <c r="G36" i="19"/>
  <c r="G35" i="19"/>
  <c r="T35" i="19"/>
  <c r="G34" i="19"/>
  <c r="T33" i="19"/>
  <c r="G33" i="19"/>
  <c r="G32" i="19"/>
  <c r="T31" i="19"/>
  <c r="G31" i="19"/>
  <c r="G30" i="19"/>
  <c r="G29" i="19"/>
  <c r="T29" i="19"/>
  <c r="G28" i="19"/>
  <c r="T27" i="19"/>
  <c r="G27" i="19"/>
  <c r="G26" i="19"/>
  <c r="T25" i="19"/>
  <c r="G24" i="19"/>
  <c r="G22" i="19"/>
  <c r="T21" i="19"/>
  <c r="G21" i="19"/>
  <c r="G20" i="19"/>
  <c r="T19" i="19"/>
  <c r="G19" i="19"/>
  <c r="G18" i="19"/>
  <c r="T17" i="19"/>
  <c r="G16" i="19"/>
  <c r="G14" i="19"/>
  <c r="T13" i="19"/>
  <c r="G13" i="19"/>
  <c r="G12" i="19"/>
  <c r="T11" i="19"/>
  <c r="G11" i="19"/>
  <c r="G10" i="19"/>
  <c r="D40" i="19"/>
  <c r="C9" i="2" s="1"/>
  <c r="O3" i="19"/>
  <c r="O2" i="19"/>
  <c r="O1" i="19"/>
  <c r="O9" i="1"/>
  <c r="O10" i="1" s="1"/>
  <c r="O11" i="1" s="1"/>
  <c r="O12" i="1" s="1"/>
  <c r="O13" i="1" s="1"/>
  <c r="O14" i="1" s="1"/>
  <c r="O15" i="1" s="1"/>
  <c r="O16" i="1" s="1"/>
  <c r="O17" i="1" s="1"/>
  <c r="O18" i="1" s="1"/>
  <c r="O19" i="1" s="1"/>
  <c r="O20" i="1" s="1"/>
  <c r="O21" i="1" s="1"/>
  <c r="O22" i="1" s="1"/>
  <c r="O23" i="1" s="1"/>
  <c r="O24" i="1" s="1"/>
  <c r="O25" i="1" s="1"/>
  <c r="O26" i="1" s="1"/>
  <c r="O27" i="1" s="1"/>
  <c r="O28" i="1" s="1"/>
  <c r="O29" i="1" s="1"/>
  <c r="O30" i="1" s="1"/>
  <c r="O31" i="1" s="1"/>
  <c r="O32" i="1" s="1"/>
  <c r="O33" i="1" s="1"/>
  <c r="O34" i="1" s="1"/>
  <c r="O35" i="1" s="1"/>
  <c r="O36" i="1" s="1"/>
  <c r="O37" i="1" s="1"/>
  <c r="O38" i="1" s="1"/>
  <c r="M1" i="2"/>
  <c r="O1" i="1"/>
  <c r="E9" i="1"/>
  <c r="G9" i="1"/>
  <c r="T14" i="1"/>
  <c r="M40" i="1"/>
  <c r="L8" i="2" s="1"/>
  <c r="G11" i="1"/>
  <c r="G13" i="1"/>
  <c r="G14" i="1"/>
  <c r="G15" i="1"/>
  <c r="G17" i="1"/>
  <c r="G18" i="1"/>
  <c r="G19" i="1"/>
  <c r="G21" i="1"/>
  <c r="G22" i="1"/>
  <c r="G23" i="1"/>
  <c r="G25" i="1"/>
  <c r="G26" i="1"/>
  <c r="G27" i="1"/>
  <c r="G29" i="1"/>
  <c r="G30" i="1"/>
  <c r="G31" i="1"/>
  <c r="G33" i="1"/>
  <c r="G34" i="1"/>
  <c r="G35" i="1"/>
  <c r="G37" i="1"/>
  <c r="G38" i="1"/>
  <c r="D39" i="1"/>
  <c r="G39" i="1" s="1"/>
  <c r="H40" i="1"/>
  <c r="Q40" i="1"/>
  <c r="P8" i="2" s="1"/>
  <c r="N40" i="1"/>
  <c r="N8" i="2" s="1"/>
  <c r="J40" i="1"/>
  <c r="J8" i="2" s="1"/>
  <c r="F40" i="1"/>
  <c r="E8" i="2" s="1"/>
  <c r="C40" i="1"/>
  <c r="B8" i="2" s="1"/>
  <c r="M3" i="2"/>
  <c r="M2" i="2"/>
  <c r="O3" i="1"/>
  <c r="O2" i="1"/>
  <c r="T15" i="1"/>
  <c r="T17" i="1"/>
  <c r="T18" i="1"/>
  <c r="T19" i="1"/>
  <c r="T21" i="1"/>
  <c r="T22" i="1"/>
  <c r="T23" i="1"/>
  <c r="T25" i="1"/>
  <c r="T26" i="1"/>
  <c r="T27" i="1"/>
  <c r="T29" i="1"/>
  <c r="T30" i="1"/>
  <c r="T31" i="1"/>
  <c r="T33" i="1"/>
  <c r="T34" i="1"/>
  <c r="T35" i="1"/>
  <c r="T37" i="1"/>
  <c r="T38" i="1"/>
  <c r="T9" i="1"/>
  <c r="T11" i="1"/>
  <c r="T13" i="1"/>
  <c r="T9" i="32"/>
  <c r="T10" i="32"/>
  <c r="T12" i="32"/>
  <c r="T14" i="32"/>
  <c r="T16" i="32"/>
  <c r="T18" i="32"/>
  <c r="T20" i="32"/>
  <c r="T22" i="32"/>
  <c r="T24" i="32"/>
  <c r="T26" i="32"/>
  <c r="T28" i="32"/>
  <c r="T30" i="32"/>
  <c r="T32" i="32"/>
  <c r="T34" i="32"/>
  <c r="T36" i="32"/>
  <c r="T38" i="32"/>
  <c r="T9" i="31"/>
  <c r="T10" i="31"/>
  <c r="T12" i="31"/>
  <c r="T14" i="31"/>
  <c r="T16" i="31"/>
  <c r="T18" i="31"/>
  <c r="T20" i="31"/>
  <c r="T22" i="31"/>
  <c r="T24" i="31"/>
  <c r="T26" i="31"/>
  <c r="T28" i="31"/>
  <c r="T30" i="31"/>
  <c r="T32" i="31"/>
  <c r="T34" i="31"/>
  <c r="T36" i="31"/>
  <c r="T38" i="31"/>
  <c r="T9" i="30"/>
  <c r="T10" i="30"/>
  <c r="T12" i="30"/>
  <c r="T14" i="30"/>
  <c r="T16" i="30"/>
  <c r="T18" i="30"/>
  <c r="T20" i="30"/>
  <c r="T22" i="30"/>
  <c r="T24" i="30"/>
  <c r="T26" i="30"/>
  <c r="T28" i="30"/>
  <c r="T30" i="30"/>
  <c r="T32" i="30"/>
  <c r="T34" i="30"/>
  <c r="T36" i="30"/>
  <c r="T38" i="30"/>
  <c r="T9" i="29"/>
  <c r="T10" i="29"/>
  <c r="T12" i="29"/>
  <c r="T14" i="29"/>
  <c r="T16" i="29"/>
  <c r="T18" i="29"/>
  <c r="T20" i="29"/>
  <c r="T22" i="29"/>
  <c r="T24" i="29"/>
  <c r="T26" i="29"/>
  <c r="T28" i="29"/>
  <c r="T30" i="29"/>
  <c r="T32" i="29"/>
  <c r="T34" i="29"/>
  <c r="T36" i="29"/>
  <c r="T38" i="29"/>
  <c r="T9" i="28"/>
  <c r="T10" i="28"/>
  <c r="T12" i="28"/>
  <c r="T14" i="28"/>
  <c r="T16" i="28"/>
  <c r="T18" i="28"/>
  <c r="T20" i="28"/>
  <c r="T22" i="28"/>
  <c r="T24" i="28"/>
  <c r="T26" i="28"/>
  <c r="T28" i="28"/>
  <c r="T30" i="28"/>
  <c r="T32" i="28"/>
  <c r="T34" i="28"/>
  <c r="T36" i="28"/>
  <c r="T38" i="28"/>
  <c r="T9" i="27"/>
  <c r="T10" i="27"/>
  <c r="T12" i="27"/>
  <c r="T14" i="27"/>
  <c r="T16" i="27"/>
  <c r="T18" i="27"/>
  <c r="T20" i="27"/>
  <c r="T22" i="27"/>
  <c r="T24" i="27"/>
  <c r="T26" i="27"/>
  <c r="T28" i="27"/>
  <c r="T30" i="27"/>
  <c r="T32" i="27"/>
  <c r="T34" i="27"/>
  <c r="T36" i="27"/>
  <c r="T9" i="26"/>
  <c r="T10" i="26"/>
  <c r="T12" i="26"/>
  <c r="T14" i="26"/>
  <c r="T16" i="26"/>
  <c r="T18" i="26"/>
  <c r="T20" i="26"/>
  <c r="T22" i="26"/>
  <c r="T24" i="26"/>
  <c r="T26" i="26"/>
  <c r="T28" i="26"/>
  <c r="T30" i="26"/>
  <c r="T32" i="26"/>
  <c r="T34" i="26"/>
  <c r="T36" i="26"/>
  <c r="T38" i="26"/>
  <c r="T9" i="25"/>
  <c r="T23" i="25"/>
  <c r="T25" i="25"/>
  <c r="T27" i="25"/>
  <c r="T29" i="25"/>
  <c r="T31" i="25"/>
  <c r="T33" i="25"/>
  <c r="T35" i="25"/>
  <c r="T37" i="25"/>
  <c r="T10" i="25"/>
  <c r="T12" i="25"/>
  <c r="T14" i="25"/>
  <c r="T16" i="25"/>
  <c r="T18" i="25"/>
  <c r="T20" i="25"/>
  <c r="T22" i="25"/>
  <c r="T24" i="25"/>
  <c r="T28" i="25"/>
  <c r="T30" i="25"/>
  <c r="T32" i="25"/>
  <c r="T34" i="25"/>
  <c r="T36" i="25"/>
  <c r="T38" i="25"/>
  <c r="T10" i="24"/>
  <c r="T12" i="24"/>
  <c r="T14" i="24"/>
  <c r="T16" i="24"/>
  <c r="T18" i="24"/>
  <c r="T20" i="24"/>
  <c r="T22" i="24"/>
  <c r="T24" i="24"/>
  <c r="T26" i="24"/>
  <c r="T28" i="24"/>
  <c r="T30" i="24"/>
  <c r="T32" i="24"/>
  <c r="T34" i="24"/>
  <c r="T36" i="24"/>
  <c r="T38" i="24"/>
  <c r="T10" i="23"/>
  <c r="T12" i="23"/>
  <c r="T14" i="23"/>
  <c r="T16" i="23"/>
  <c r="T18" i="23"/>
  <c r="T20" i="23"/>
  <c r="T22" i="23"/>
  <c r="T24" i="23"/>
  <c r="T26" i="23"/>
  <c r="T28" i="23"/>
  <c r="T30" i="23"/>
  <c r="T32" i="23"/>
  <c r="T34" i="23"/>
  <c r="T36" i="23"/>
  <c r="T38" i="23"/>
  <c r="T9" i="21"/>
  <c r="T10" i="21"/>
  <c r="T12" i="21"/>
  <c r="T14" i="21"/>
  <c r="T16" i="21"/>
  <c r="T18" i="21"/>
  <c r="T20" i="21"/>
  <c r="T22" i="21"/>
  <c r="T24" i="21"/>
  <c r="T26" i="21"/>
  <c r="T28" i="21"/>
  <c r="T30" i="21"/>
  <c r="T32" i="21"/>
  <c r="T34" i="21"/>
  <c r="T36" i="21"/>
  <c r="T38" i="21"/>
  <c r="T10" i="20"/>
  <c r="T12" i="20"/>
  <c r="T14" i="20"/>
  <c r="T16" i="20"/>
  <c r="T18" i="20"/>
  <c r="T20" i="20"/>
  <c r="T22" i="20"/>
  <c r="T24" i="20"/>
  <c r="T26" i="20"/>
  <c r="T28" i="20"/>
  <c r="T30" i="20"/>
  <c r="T32" i="20"/>
  <c r="T34" i="20"/>
  <c r="T36" i="20"/>
  <c r="T38" i="20"/>
  <c r="T10" i="19"/>
  <c r="T12" i="19"/>
  <c r="T14" i="19"/>
  <c r="T16" i="19"/>
  <c r="T18" i="19"/>
  <c r="T20" i="19"/>
  <c r="T22" i="19"/>
  <c r="T24" i="19"/>
  <c r="T26" i="19"/>
  <c r="T28" i="19"/>
  <c r="T30" i="19"/>
  <c r="T32" i="19"/>
  <c r="T34" i="19"/>
  <c r="T36" i="19"/>
  <c r="T38" i="19"/>
  <c r="T39" i="27"/>
  <c r="T39" i="24"/>
  <c r="T38" i="22"/>
  <c r="D40" i="22"/>
  <c r="C12" i="2" s="1"/>
  <c r="T39" i="21"/>
  <c r="P24" i="2" l="1"/>
  <c r="B24" i="2"/>
  <c r="N24" i="2"/>
  <c r="L24" i="2"/>
  <c r="L14" i="2"/>
  <c r="L25" i="2"/>
  <c r="B25" i="2"/>
  <c r="T39" i="1"/>
  <c r="T37" i="28"/>
  <c r="E24" i="2"/>
  <c r="E10" i="1"/>
  <c r="E11" i="1" s="1"/>
  <c r="E12" i="1" s="1"/>
  <c r="E13" i="1" s="1"/>
  <c r="E14" i="1" s="1"/>
  <c r="E15" i="1" s="1"/>
  <c r="E16" i="1" s="1"/>
  <c r="E17" i="1" s="1"/>
  <c r="E18" i="1" s="1"/>
  <c r="E19" i="1" s="1"/>
  <c r="E20" i="1" s="1"/>
  <c r="E21" i="1" s="1"/>
  <c r="E22" i="1" s="1"/>
  <c r="E23" i="1" s="1"/>
  <c r="E24" i="1" s="1"/>
  <c r="E25" i="1" s="1"/>
  <c r="E26" i="1" s="1"/>
  <c r="E27" i="1" s="1"/>
  <c r="E28" i="1" s="1"/>
  <c r="J24" i="2"/>
  <c r="E25" i="2"/>
  <c r="E14" i="2"/>
  <c r="K8" i="19"/>
  <c r="K10" i="19" s="1"/>
  <c r="K11" i="19" s="1"/>
  <c r="K12" i="19" s="1"/>
  <c r="K14" i="19" s="1"/>
  <c r="K15" i="19" s="1"/>
  <c r="K16" i="19" s="1"/>
  <c r="K17" i="19" s="1"/>
  <c r="K18" i="19" s="1"/>
  <c r="K19" i="19" s="1"/>
  <c r="K20" i="19" s="1"/>
  <c r="K21" i="19" s="1"/>
  <c r="K22" i="19" s="1"/>
  <c r="K23" i="19" s="1"/>
  <c r="K24" i="19" s="1"/>
  <c r="K25" i="19" s="1"/>
  <c r="K26" i="19" s="1"/>
  <c r="K27" i="19" s="1"/>
  <c r="K28" i="19" s="1"/>
  <c r="K29" i="19" s="1"/>
  <c r="K30" i="19" s="1"/>
  <c r="K31" i="19" s="1"/>
  <c r="K32" i="19" s="1"/>
  <c r="K33" i="19" s="1"/>
  <c r="K34" i="19" s="1"/>
  <c r="K35" i="19" s="1"/>
  <c r="K36" i="19" s="1"/>
  <c r="K37" i="19" s="1"/>
  <c r="K38" i="19" s="1"/>
  <c r="K39" i="19" s="1"/>
  <c r="K39" i="1"/>
  <c r="K8" i="2"/>
  <c r="O8" i="19"/>
  <c r="O9" i="19" s="1"/>
  <c r="O10" i="19" s="1"/>
  <c r="O11" i="19" s="1"/>
  <c r="O12" i="19" s="1"/>
  <c r="O13" i="19" s="1"/>
  <c r="O14" i="19" s="1"/>
  <c r="O15" i="19" s="1"/>
  <c r="O16" i="19" s="1"/>
  <c r="O17" i="19" s="1"/>
  <c r="O18" i="19" s="1"/>
  <c r="O19" i="19" s="1"/>
  <c r="O20" i="19" s="1"/>
  <c r="O21" i="19" s="1"/>
  <c r="O22" i="19" s="1"/>
  <c r="O23" i="19" s="1"/>
  <c r="O24" i="19" s="1"/>
  <c r="O25" i="19" s="1"/>
  <c r="O26" i="19" s="1"/>
  <c r="O27" i="19" s="1"/>
  <c r="O28" i="19" s="1"/>
  <c r="O29" i="19" s="1"/>
  <c r="O30" i="19" s="1"/>
  <c r="O31" i="19" s="1"/>
  <c r="O32" i="19" s="1"/>
  <c r="O33" i="19" s="1"/>
  <c r="O34" i="19" s="1"/>
  <c r="O35" i="19" s="1"/>
  <c r="O36" i="19" s="1"/>
  <c r="O37" i="19" s="1"/>
  <c r="O38" i="19" s="1"/>
  <c r="O39" i="19" s="1"/>
  <c r="O8" i="2"/>
  <c r="O39" i="1"/>
  <c r="G8" i="2"/>
  <c r="T13" i="24"/>
  <c r="T38" i="27"/>
  <c r="G24" i="2"/>
  <c r="J14" i="2"/>
  <c r="J25" i="2"/>
  <c r="D40" i="1"/>
  <c r="C8" i="2" s="1"/>
  <c r="G10" i="1"/>
  <c r="T10" i="1"/>
  <c r="B14" i="2"/>
  <c r="N14" i="2"/>
  <c r="N25" i="2"/>
  <c r="T15" i="19"/>
  <c r="G15" i="19"/>
  <c r="P14" i="2"/>
  <c r="P25" i="2"/>
  <c r="G36" i="1"/>
  <c r="T36" i="1"/>
  <c r="G32" i="1"/>
  <c r="G40" i="1" s="1"/>
  <c r="T32" i="1"/>
  <c r="G28" i="1"/>
  <c r="T28" i="1"/>
  <c r="G24" i="1"/>
  <c r="T24" i="1"/>
  <c r="G20" i="1"/>
  <c r="T20" i="1"/>
  <c r="G16" i="1"/>
  <c r="T16" i="1"/>
  <c r="T12" i="1"/>
  <c r="G12" i="1"/>
  <c r="G39" i="25"/>
  <c r="T39" i="25"/>
  <c r="T21" i="21"/>
  <c r="D40" i="21"/>
  <c r="C11" i="2" s="1"/>
  <c r="T11" i="24"/>
  <c r="G40" i="24"/>
  <c r="D40" i="24"/>
  <c r="C15" i="2" s="1"/>
  <c r="T27" i="27"/>
  <c r="T27" i="28"/>
  <c r="T9" i="19"/>
  <c r="G9" i="19"/>
  <c r="T23" i="19"/>
  <c r="G23" i="19"/>
  <c r="T39" i="20"/>
  <c r="G39" i="20"/>
  <c r="T27" i="21"/>
  <c r="T17" i="23"/>
  <c r="D40" i="23"/>
  <c r="C13" i="2" s="1"/>
  <c r="T19" i="28"/>
  <c r="T13" i="20"/>
  <c r="G40" i="20"/>
  <c r="D40" i="20"/>
  <c r="C10" i="2" s="1"/>
  <c r="T23" i="21"/>
  <c r="T11" i="26"/>
  <c r="D40" i="26"/>
  <c r="C17" i="2" s="1"/>
  <c r="G40" i="28"/>
  <c r="T11" i="28"/>
  <c r="T35" i="22"/>
  <c r="T37" i="23"/>
  <c r="T17" i="24"/>
  <c r="T21" i="24"/>
  <c r="T35" i="26"/>
  <c r="T19" i="27"/>
  <c r="G17" i="19"/>
  <c r="G25" i="19"/>
  <c r="T33" i="20"/>
  <c r="T15" i="21"/>
  <c r="T19" i="22"/>
  <c r="T35" i="24"/>
  <c r="G40" i="25"/>
  <c r="T15" i="25"/>
  <c r="T21" i="25"/>
  <c r="T27" i="26"/>
  <c r="T11" i="27"/>
  <c r="G40" i="21"/>
  <c r="T19" i="24"/>
  <c r="T19" i="26"/>
  <c r="T35" i="27"/>
  <c r="D40" i="28"/>
  <c r="C19" i="2" s="1"/>
  <c r="T19" i="31"/>
  <c r="T35" i="31"/>
  <c r="T19" i="32"/>
  <c r="T35" i="32"/>
  <c r="T39" i="28"/>
  <c r="G39" i="28"/>
  <c r="T13" i="29"/>
  <c r="T29" i="29"/>
  <c r="T13" i="30"/>
  <c r="T29" i="30"/>
  <c r="G40" i="22"/>
  <c r="T37" i="22"/>
  <c r="T29" i="24"/>
  <c r="D40" i="25"/>
  <c r="C16" i="2" s="1"/>
  <c r="D40" i="27"/>
  <c r="C18" i="2" s="1"/>
  <c r="D40" i="29"/>
  <c r="C20" i="2" s="1"/>
  <c r="D40" i="30"/>
  <c r="C21" i="2" s="1"/>
  <c r="T11" i="31"/>
  <c r="D40" i="31"/>
  <c r="C22" i="2" s="1"/>
  <c r="T27" i="31"/>
  <c r="T11" i="32"/>
  <c r="D40" i="32"/>
  <c r="C23" i="2" s="1"/>
  <c r="T27" i="32"/>
  <c r="T35" i="28"/>
  <c r="T21" i="29"/>
  <c r="T37" i="29"/>
  <c r="T21" i="30"/>
  <c r="T37" i="30"/>
  <c r="G39" i="32"/>
  <c r="E29" i="1" l="1"/>
  <c r="E30" i="1" s="1"/>
  <c r="E31" i="1" s="1"/>
  <c r="E32" i="1" s="1"/>
  <c r="E33" i="1" s="1"/>
  <c r="E34" i="1" s="1"/>
  <c r="E35" i="1" s="1"/>
  <c r="E36" i="1" s="1"/>
  <c r="E37" i="1" s="1"/>
  <c r="E38" i="1" s="1"/>
  <c r="O41" i="23"/>
  <c r="O41" i="22"/>
  <c r="K41" i="22"/>
  <c r="F12" i="2"/>
  <c r="F10" i="2"/>
  <c r="O41" i="20"/>
  <c r="K41" i="20"/>
  <c r="F15" i="2"/>
  <c r="K41" i="24"/>
  <c r="O41" i="24"/>
  <c r="F16" i="2"/>
  <c r="O41" i="25"/>
  <c r="K41" i="25"/>
  <c r="O41" i="28"/>
  <c r="K41" i="28"/>
  <c r="F19" i="2"/>
  <c r="F13" i="2"/>
  <c r="G40" i="26"/>
  <c r="G40" i="19"/>
  <c r="G14" i="2"/>
  <c r="G25" i="2"/>
  <c r="O41" i="21"/>
  <c r="K41" i="21"/>
  <c r="F11" i="2"/>
  <c r="G40" i="32"/>
  <c r="G40" i="30"/>
  <c r="G40" i="31"/>
  <c r="C24" i="2"/>
  <c r="C14" i="2"/>
  <c r="C25" i="2"/>
  <c r="O8" i="20"/>
  <c r="O9" i="20" s="1"/>
  <c r="O10" i="20" s="1"/>
  <c r="O11" i="20" s="1"/>
  <c r="O12" i="20" s="1"/>
  <c r="O13" i="20" s="1"/>
  <c r="O14" i="20" s="1"/>
  <c r="O15" i="20" s="1"/>
  <c r="O16" i="20" s="1"/>
  <c r="O17" i="20" s="1"/>
  <c r="O18" i="20" s="1"/>
  <c r="O19" i="20" s="1"/>
  <c r="O20" i="20" s="1"/>
  <c r="O21" i="20" s="1"/>
  <c r="O22" i="20" s="1"/>
  <c r="O23" i="20" s="1"/>
  <c r="O24" i="20" s="1"/>
  <c r="O25" i="20" s="1"/>
  <c r="O26" i="20" s="1"/>
  <c r="O27" i="20" s="1"/>
  <c r="O28" i="20" s="1"/>
  <c r="O29" i="20" s="1"/>
  <c r="O30" i="20" s="1"/>
  <c r="O31" i="20" s="1"/>
  <c r="O32" i="20" s="1"/>
  <c r="O33" i="20" s="1"/>
  <c r="O34" i="20" s="1"/>
  <c r="O35" i="20" s="1"/>
  <c r="O36" i="20" s="1"/>
  <c r="O37" i="20" s="1"/>
  <c r="O38" i="20" s="1"/>
  <c r="O9" i="2"/>
  <c r="K8" i="20"/>
  <c r="K10" i="20" s="1"/>
  <c r="K11" i="20" s="1"/>
  <c r="K12" i="20" s="1"/>
  <c r="K13" i="20" s="1"/>
  <c r="K14" i="20" s="1"/>
  <c r="K15" i="20" s="1"/>
  <c r="K16" i="20" s="1"/>
  <c r="K17" i="20" s="1"/>
  <c r="K18" i="20" s="1"/>
  <c r="K19" i="20" s="1"/>
  <c r="K20" i="20" s="1"/>
  <c r="K21" i="20" s="1"/>
  <c r="K22" i="20" s="1"/>
  <c r="K23" i="20" s="1"/>
  <c r="K24" i="20" s="1"/>
  <c r="K25" i="20" s="1"/>
  <c r="K26" i="20" s="1"/>
  <c r="K27" i="20" s="1"/>
  <c r="K28" i="20" s="1"/>
  <c r="K29" i="20" s="1"/>
  <c r="K30" i="20" s="1"/>
  <c r="K31" i="20" s="1"/>
  <c r="K32" i="20" s="1"/>
  <c r="K33" i="20" s="1"/>
  <c r="K34" i="20" s="1"/>
  <c r="K35" i="20" s="1"/>
  <c r="K36" i="20" s="1"/>
  <c r="K37" i="20" s="1"/>
  <c r="K38" i="20" s="1"/>
  <c r="K9" i="2"/>
  <c r="E8" i="19" l="1"/>
  <c r="E9" i="19" s="1"/>
  <c r="E10" i="19" s="1"/>
  <c r="E11" i="19" s="1"/>
  <c r="E12" i="19" s="1"/>
  <c r="E13" i="19" s="1"/>
  <c r="E14" i="19" s="1"/>
  <c r="E15" i="19" s="1"/>
  <c r="E16" i="19" s="1"/>
  <c r="E17" i="19" s="1"/>
  <c r="E18" i="19" s="1"/>
  <c r="E19" i="19" s="1"/>
  <c r="E20" i="19" s="1"/>
  <c r="E21" i="19" s="1"/>
  <c r="E22" i="19" s="1"/>
  <c r="E23" i="19" s="1"/>
  <c r="E24" i="19" s="1"/>
  <c r="E25" i="19" s="1"/>
  <c r="E26" i="19" s="1"/>
  <c r="E27" i="19" s="1"/>
  <c r="E28" i="19" s="1"/>
  <c r="E29" i="19" s="1"/>
  <c r="E30" i="19" s="1"/>
  <c r="E31" i="19" s="1"/>
  <c r="E32" i="19" s="1"/>
  <c r="E33" i="19" s="1"/>
  <c r="E34" i="19" s="1"/>
  <c r="E35" i="19" s="1"/>
  <c r="E36" i="19" s="1"/>
  <c r="E37" i="19" s="1"/>
  <c r="E38" i="19" s="1"/>
  <c r="E39" i="19" s="1"/>
  <c r="D8" i="2"/>
  <c r="E39" i="1"/>
  <c r="K41" i="23"/>
  <c r="O41" i="30"/>
  <c r="K41" i="30"/>
  <c r="I11" i="2"/>
  <c r="M11" i="2"/>
  <c r="M16" i="2"/>
  <c r="I16" i="2"/>
  <c r="K41" i="31"/>
  <c r="F22" i="2"/>
  <c r="O41" i="31"/>
  <c r="O41" i="27"/>
  <c r="K41" i="27"/>
  <c r="F18" i="2"/>
  <c r="F9" i="2"/>
  <c r="K41" i="19"/>
  <c r="O41" i="19"/>
  <c r="M13" i="2"/>
  <c r="I13" i="2"/>
  <c r="M10" i="2"/>
  <c r="I10" i="2"/>
  <c r="O8" i="21"/>
  <c r="O9" i="21" s="1"/>
  <c r="O10" i="21" s="1"/>
  <c r="O11" i="21" s="1"/>
  <c r="O12" i="21" s="1"/>
  <c r="O13" i="21" s="1"/>
  <c r="O14" i="21" s="1"/>
  <c r="O15" i="21" s="1"/>
  <c r="O16" i="21" s="1"/>
  <c r="O17" i="21" s="1"/>
  <c r="O18" i="21" s="1"/>
  <c r="O19" i="21" s="1"/>
  <c r="O20" i="21" s="1"/>
  <c r="O21" i="21" s="1"/>
  <c r="O22" i="21" s="1"/>
  <c r="O23" i="21" s="1"/>
  <c r="O24" i="21" s="1"/>
  <c r="O25" i="21" s="1"/>
  <c r="O26" i="21" s="1"/>
  <c r="O27" i="21" s="1"/>
  <c r="O28" i="21" s="1"/>
  <c r="O29" i="21" s="1"/>
  <c r="O30" i="21" s="1"/>
  <c r="O31" i="21" s="1"/>
  <c r="O32" i="21" s="1"/>
  <c r="O33" i="21" s="1"/>
  <c r="O34" i="21" s="1"/>
  <c r="O35" i="21" s="1"/>
  <c r="O36" i="21" s="1"/>
  <c r="O37" i="21" s="1"/>
  <c r="O38" i="21" s="1"/>
  <c r="O39" i="21" s="1"/>
  <c r="O10" i="2"/>
  <c r="O39" i="20"/>
  <c r="O41" i="29"/>
  <c r="K41" i="29"/>
  <c r="F20" i="2"/>
  <c r="F23" i="2"/>
  <c r="K41" i="32"/>
  <c r="O41" i="32"/>
  <c r="O41" i="26"/>
  <c r="F17" i="2"/>
  <c r="K41" i="26"/>
  <c r="M19" i="2"/>
  <c r="I19" i="2"/>
  <c r="I15" i="2"/>
  <c r="M15" i="2"/>
  <c r="I12" i="2"/>
  <c r="M12" i="2"/>
  <c r="K8" i="21"/>
  <c r="K10" i="21" s="1"/>
  <c r="K11" i="21" s="1"/>
  <c r="K12" i="21" s="1"/>
  <c r="K13" i="21" s="1"/>
  <c r="K14" i="21" s="1"/>
  <c r="K15" i="21" s="1"/>
  <c r="K16" i="21" s="1"/>
  <c r="K17" i="21" s="1"/>
  <c r="K18" i="21" s="1"/>
  <c r="K19" i="21" s="1"/>
  <c r="K10" i="2"/>
  <c r="K39" i="20"/>
  <c r="F8" i="2"/>
  <c r="I8" i="2" s="1"/>
  <c r="O41" i="1"/>
  <c r="K41" i="1"/>
  <c r="K20" i="21" l="1"/>
  <c r="K21" i="21" s="1"/>
  <c r="K22" i="21" s="1"/>
  <c r="K23" i="21" s="1"/>
  <c r="K24" i="21" s="1"/>
  <c r="K25" i="21" s="1"/>
  <c r="K26" i="21" s="1"/>
  <c r="K27" i="21" s="1"/>
  <c r="K28" i="21" s="1"/>
  <c r="K29" i="21" s="1"/>
  <c r="K30" i="21" s="1"/>
  <c r="K31" i="21" s="1"/>
  <c r="K32" i="21" s="1"/>
  <c r="K33" i="21" s="1"/>
  <c r="K34" i="21" s="1"/>
  <c r="K35" i="21" s="1"/>
  <c r="K36" i="21" s="1"/>
  <c r="K37" i="21" s="1"/>
  <c r="K38" i="21" s="1"/>
  <c r="K39" i="21" s="1"/>
  <c r="D9" i="2"/>
  <c r="E8" i="20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36" i="20" s="1"/>
  <c r="E37" i="20" s="1"/>
  <c r="E38" i="20" s="1"/>
  <c r="D10" i="2" s="1"/>
  <c r="F24" i="2"/>
  <c r="M24" i="2" s="1"/>
  <c r="O8" i="22"/>
  <c r="O9" i="22" s="1"/>
  <c r="O10" i="22" s="1"/>
  <c r="O11" i="22" s="1"/>
  <c r="O12" i="22" s="1"/>
  <c r="O13" i="22" s="1"/>
  <c r="O14" i="22" s="1"/>
  <c r="O15" i="22" s="1"/>
  <c r="O16" i="22" s="1"/>
  <c r="O17" i="22" s="1"/>
  <c r="O18" i="22" s="1"/>
  <c r="O19" i="22" s="1"/>
  <c r="O20" i="22" s="1"/>
  <c r="O21" i="22" s="1"/>
  <c r="O22" i="22" s="1"/>
  <c r="O23" i="22" s="1"/>
  <c r="O24" i="22" s="1"/>
  <c r="O25" i="22" s="1"/>
  <c r="O26" i="22" s="1"/>
  <c r="O27" i="22" s="1"/>
  <c r="O28" i="22" s="1"/>
  <c r="O29" i="22" s="1"/>
  <c r="O30" i="22" s="1"/>
  <c r="O31" i="22" s="1"/>
  <c r="O32" i="22" s="1"/>
  <c r="O33" i="22" s="1"/>
  <c r="O34" i="22" s="1"/>
  <c r="O35" i="22" s="1"/>
  <c r="O36" i="22" s="1"/>
  <c r="O37" i="22" s="1"/>
  <c r="O38" i="22" s="1"/>
  <c r="O11" i="2"/>
  <c r="I22" i="2"/>
  <c r="M22" i="2"/>
  <c r="M17" i="2"/>
  <c r="I17" i="2"/>
  <c r="I23" i="2"/>
  <c r="M23" i="2"/>
  <c r="F14" i="2"/>
  <c r="F25" i="2"/>
  <c r="M8" i="2"/>
  <c r="M20" i="2"/>
  <c r="I20" i="2"/>
  <c r="I9" i="2"/>
  <c r="M9" i="2"/>
  <c r="M18" i="2"/>
  <c r="I18" i="2"/>
  <c r="K8" i="22" l="1"/>
  <c r="K10" i="22" s="1"/>
  <c r="K11" i="22" s="1"/>
  <c r="K12" i="22" s="1"/>
  <c r="K13" i="22" s="1"/>
  <c r="K14" i="22" s="1"/>
  <c r="K15" i="22" s="1"/>
  <c r="K16" i="22" s="1"/>
  <c r="K17" i="22" s="1"/>
  <c r="K18" i="22" s="1"/>
  <c r="K19" i="22" s="1"/>
  <c r="K20" i="22" s="1"/>
  <c r="K21" i="22" s="1"/>
  <c r="K22" i="22" s="1"/>
  <c r="K23" i="22" s="1"/>
  <c r="K24" i="22" s="1"/>
  <c r="K25" i="22" s="1"/>
  <c r="K26" i="22" s="1"/>
  <c r="K27" i="22" s="1"/>
  <c r="K28" i="22" s="1"/>
  <c r="K29" i="22" s="1"/>
  <c r="K30" i="22" s="1"/>
  <c r="K31" i="22" s="1"/>
  <c r="K33" i="22" s="1"/>
  <c r="K34" i="22" s="1"/>
  <c r="K35" i="22" s="1"/>
  <c r="K36" i="22" s="1"/>
  <c r="K11" i="2"/>
  <c r="E8" i="21"/>
  <c r="E9" i="21" s="1"/>
  <c r="E10" i="21" s="1"/>
  <c r="E11" i="21" s="1"/>
  <c r="E12" i="21" s="1"/>
  <c r="E13" i="21" s="1"/>
  <c r="E14" i="21" s="1"/>
  <c r="E15" i="21" s="1"/>
  <c r="E16" i="21" s="1"/>
  <c r="E17" i="21" s="1"/>
  <c r="E18" i="21" s="1"/>
  <c r="E19" i="21" s="1"/>
  <c r="E20" i="21" s="1"/>
  <c r="E21" i="21" s="1"/>
  <c r="E22" i="21" s="1"/>
  <c r="E23" i="21" s="1"/>
  <c r="E24" i="21" s="1"/>
  <c r="E25" i="21" s="1"/>
  <c r="E26" i="21" s="1"/>
  <c r="E27" i="21" s="1"/>
  <c r="E28" i="21" s="1"/>
  <c r="E29" i="21" s="1"/>
  <c r="E30" i="21" s="1"/>
  <c r="E31" i="21" s="1"/>
  <c r="E32" i="21" s="1"/>
  <c r="E33" i="21" s="1"/>
  <c r="E34" i="21" s="1"/>
  <c r="E35" i="21" s="1"/>
  <c r="E36" i="21" s="1"/>
  <c r="E37" i="21" s="1"/>
  <c r="E38" i="21" s="1"/>
  <c r="E39" i="21" s="1"/>
  <c r="E8" i="22" s="1"/>
  <c r="E9" i="22" s="1"/>
  <c r="E10" i="22" s="1"/>
  <c r="E11" i="22" s="1"/>
  <c r="E12" i="22" s="1"/>
  <c r="E13" i="22" s="1"/>
  <c r="E14" i="22" s="1"/>
  <c r="E15" i="22" s="1"/>
  <c r="E16" i="22" s="1"/>
  <c r="E17" i="22" s="1"/>
  <c r="E18" i="22" s="1"/>
  <c r="E19" i="22" s="1"/>
  <c r="E20" i="22" s="1"/>
  <c r="E21" i="22" s="1"/>
  <c r="E22" i="22" s="1"/>
  <c r="E23" i="22" s="1"/>
  <c r="E24" i="22" s="1"/>
  <c r="E25" i="22" s="1"/>
  <c r="E26" i="22" s="1"/>
  <c r="E27" i="22" s="1"/>
  <c r="E28" i="22" s="1"/>
  <c r="E29" i="22" s="1"/>
  <c r="E30" i="22" s="1"/>
  <c r="E31" i="22" s="1"/>
  <c r="E32" i="22" s="1"/>
  <c r="E33" i="22" s="1"/>
  <c r="E34" i="22" s="1"/>
  <c r="E35" i="22" s="1"/>
  <c r="E36" i="22" s="1"/>
  <c r="E37" i="22" s="1"/>
  <c r="E38" i="22" s="1"/>
  <c r="E39" i="22" s="1"/>
  <c r="E39" i="20"/>
  <c r="I24" i="2"/>
  <c r="M25" i="2"/>
  <c r="I25" i="2"/>
  <c r="M14" i="2"/>
  <c r="I14" i="2"/>
  <c r="O12" i="2"/>
  <c r="O39" i="22"/>
  <c r="O8" i="23" s="1"/>
  <c r="O9" i="23" s="1"/>
  <c r="O10" i="23" s="1"/>
  <c r="O11" i="23" s="1"/>
  <c r="O12" i="23" s="1"/>
  <c r="O13" i="23" s="1"/>
  <c r="O14" i="23" s="1"/>
  <c r="O15" i="23" s="1"/>
  <c r="O16" i="23" s="1"/>
  <c r="O17" i="23" s="1"/>
  <c r="O18" i="23" s="1"/>
  <c r="O19" i="23" s="1"/>
  <c r="O20" i="23" s="1"/>
  <c r="O21" i="23" s="1"/>
  <c r="O22" i="23" s="1"/>
  <c r="O23" i="23" s="1"/>
  <c r="O24" i="23" s="1"/>
  <c r="O25" i="23" s="1"/>
  <c r="O26" i="23" s="1"/>
  <c r="O27" i="23" s="1"/>
  <c r="O28" i="23" s="1"/>
  <c r="O29" i="23" s="1"/>
  <c r="O30" i="23" s="1"/>
  <c r="O31" i="23" s="1"/>
  <c r="O32" i="23" s="1"/>
  <c r="O33" i="23" s="1"/>
  <c r="O34" i="23" s="1"/>
  <c r="O35" i="23" s="1"/>
  <c r="O36" i="23" s="1"/>
  <c r="O37" i="23" s="1"/>
  <c r="O38" i="23" s="1"/>
  <c r="K37" i="22" l="1"/>
  <c r="K38" i="22" s="1"/>
  <c r="K39" i="22" s="1"/>
  <c r="D11" i="2"/>
  <c r="O8" i="24"/>
  <c r="O10" i="24" s="1"/>
  <c r="O11" i="24" s="1"/>
  <c r="O12" i="24" s="1"/>
  <c r="O13" i="24" s="1"/>
  <c r="O14" i="24" s="1"/>
  <c r="O15" i="24" s="1"/>
  <c r="O16" i="24" s="1"/>
  <c r="O17" i="24" s="1"/>
  <c r="O18" i="24" s="1"/>
  <c r="O19" i="24" s="1"/>
  <c r="O20" i="24" s="1"/>
  <c r="O21" i="24" s="1"/>
  <c r="O22" i="24" s="1"/>
  <c r="O23" i="24" s="1"/>
  <c r="O24" i="24" s="1"/>
  <c r="O25" i="24" s="1"/>
  <c r="O26" i="24" s="1"/>
  <c r="O27" i="24" s="1"/>
  <c r="O28" i="24" s="1"/>
  <c r="O29" i="24" s="1"/>
  <c r="O30" i="24" s="1"/>
  <c r="O31" i="24" s="1"/>
  <c r="O32" i="24" s="1"/>
  <c r="O33" i="24" s="1"/>
  <c r="O34" i="24" s="1"/>
  <c r="O35" i="24" s="1"/>
  <c r="O36" i="24" s="1"/>
  <c r="O37" i="24" s="1"/>
  <c r="O38" i="24" s="1"/>
  <c r="O39" i="24" s="1"/>
  <c r="O39" i="23"/>
  <c r="O13" i="2"/>
  <c r="E8" i="23"/>
  <c r="E9" i="23" s="1"/>
  <c r="E10" i="23" s="1"/>
  <c r="E11" i="23" s="1"/>
  <c r="E12" i="23" s="1"/>
  <c r="E13" i="23" s="1"/>
  <c r="E14" i="23" s="1"/>
  <c r="E15" i="23" s="1"/>
  <c r="E16" i="23" s="1"/>
  <c r="E17" i="23" s="1"/>
  <c r="E18" i="23" s="1"/>
  <c r="E19" i="23" s="1"/>
  <c r="E20" i="23" s="1"/>
  <c r="E21" i="23" s="1"/>
  <c r="E22" i="23" s="1"/>
  <c r="E23" i="23" s="1"/>
  <c r="E24" i="23" s="1"/>
  <c r="E25" i="23" s="1"/>
  <c r="E26" i="23" s="1"/>
  <c r="E27" i="23" s="1"/>
  <c r="E28" i="23" s="1"/>
  <c r="E29" i="23" s="1"/>
  <c r="E30" i="23" s="1"/>
  <c r="E31" i="23" s="1"/>
  <c r="E32" i="23" s="1"/>
  <c r="E33" i="23" s="1"/>
  <c r="E34" i="23" s="1"/>
  <c r="E35" i="23" s="1"/>
  <c r="E36" i="23" s="1"/>
  <c r="E37" i="23" s="1"/>
  <c r="E38" i="23" s="1"/>
  <c r="D12" i="2"/>
  <c r="K8" i="23" l="1"/>
  <c r="K9" i="23" s="1"/>
  <c r="K10" i="23" s="1"/>
  <c r="K11" i="23" s="1"/>
  <c r="K12" i="23" s="1"/>
  <c r="K13" i="23" s="1"/>
  <c r="K14" i="23" s="1"/>
  <c r="K15" i="23" s="1"/>
  <c r="K16" i="23" s="1"/>
  <c r="K17" i="23" s="1"/>
  <c r="K18" i="23" s="1"/>
  <c r="K19" i="23" s="1"/>
  <c r="K20" i="23" s="1"/>
  <c r="K21" i="23" s="1"/>
  <c r="K22" i="23" s="1"/>
  <c r="K23" i="23" s="1"/>
  <c r="K24" i="23" s="1"/>
  <c r="K25" i="23" s="1"/>
  <c r="K26" i="23" s="1"/>
  <c r="K27" i="23" s="1"/>
  <c r="K28" i="23" s="1"/>
  <c r="K29" i="23" s="1"/>
  <c r="K30" i="23" s="1"/>
  <c r="K31" i="23" s="1"/>
  <c r="K32" i="23" s="1"/>
  <c r="K33" i="23" s="1"/>
  <c r="K34" i="23" s="1"/>
  <c r="K12" i="2"/>
  <c r="E8" i="24"/>
  <c r="E9" i="24" s="1"/>
  <c r="E10" i="24" s="1"/>
  <c r="E11" i="24" s="1"/>
  <c r="E12" i="24" s="1"/>
  <c r="E13" i="24" s="1"/>
  <c r="E14" i="24" s="1"/>
  <c r="E15" i="24" s="1"/>
  <c r="E16" i="24" s="1"/>
  <c r="E17" i="24" s="1"/>
  <c r="E18" i="24" s="1"/>
  <c r="E19" i="24" s="1"/>
  <c r="E20" i="24" s="1"/>
  <c r="E21" i="24" s="1"/>
  <c r="E22" i="24" s="1"/>
  <c r="E23" i="24" s="1"/>
  <c r="E24" i="24" s="1"/>
  <c r="E25" i="24" s="1"/>
  <c r="E26" i="24" s="1"/>
  <c r="E27" i="24" s="1"/>
  <c r="E28" i="24" s="1"/>
  <c r="E29" i="24" s="1"/>
  <c r="E30" i="24" s="1"/>
  <c r="E31" i="24" s="1"/>
  <c r="E32" i="24" s="1"/>
  <c r="E33" i="24" s="1"/>
  <c r="E34" i="24" s="1"/>
  <c r="E35" i="24" s="1"/>
  <c r="E36" i="24" s="1"/>
  <c r="E37" i="24" s="1"/>
  <c r="E38" i="24" s="1"/>
  <c r="E39" i="24" s="1"/>
  <c r="E39" i="23"/>
  <c r="D13" i="2"/>
  <c r="O8" i="25"/>
  <c r="O9" i="25" s="1"/>
  <c r="O10" i="25" s="1"/>
  <c r="O11" i="25" s="1"/>
  <c r="O12" i="25" s="1"/>
  <c r="O13" i="25" s="1"/>
  <c r="O14" i="25" s="1"/>
  <c r="O15" i="25" s="1"/>
  <c r="O16" i="25" s="1"/>
  <c r="O17" i="25" s="1"/>
  <c r="O18" i="25" s="1"/>
  <c r="O19" i="25" s="1"/>
  <c r="O20" i="25" s="1"/>
  <c r="O21" i="25" s="1"/>
  <c r="O22" i="25" s="1"/>
  <c r="O23" i="25" s="1"/>
  <c r="O24" i="25" s="1"/>
  <c r="O25" i="25" s="1"/>
  <c r="O26" i="25" s="1"/>
  <c r="O27" i="25" s="1"/>
  <c r="O28" i="25" s="1"/>
  <c r="O29" i="25" s="1"/>
  <c r="O30" i="25" s="1"/>
  <c r="O31" i="25" s="1"/>
  <c r="O32" i="25" s="1"/>
  <c r="O33" i="25" s="1"/>
  <c r="O34" i="25" s="1"/>
  <c r="O35" i="25" s="1"/>
  <c r="O36" i="25" s="1"/>
  <c r="O37" i="25" s="1"/>
  <c r="O38" i="25" s="1"/>
  <c r="O15" i="2"/>
  <c r="K35" i="23" l="1"/>
  <c r="K36" i="23" s="1"/>
  <c r="K37" i="23" s="1"/>
  <c r="K38" i="23" s="1"/>
  <c r="E8" i="25"/>
  <c r="E9" i="25" s="1"/>
  <c r="E10" i="25" s="1"/>
  <c r="E11" i="25" s="1"/>
  <c r="E12" i="25" s="1"/>
  <c r="E13" i="25" s="1"/>
  <c r="E14" i="25" s="1"/>
  <c r="E15" i="25" s="1"/>
  <c r="E16" i="25" s="1"/>
  <c r="E17" i="25" s="1"/>
  <c r="E18" i="25" s="1"/>
  <c r="E19" i="25" s="1"/>
  <c r="E20" i="25" s="1"/>
  <c r="E21" i="25" s="1"/>
  <c r="E22" i="25" s="1"/>
  <c r="E23" i="25" s="1"/>
  <c r="E24" i="25" s="1"/>
  <c r="E25" i="25" s="1"/>
  <c r="E26" i="25" s="1"/>
  <c r="E27" i="25" s="1"/>
  <c r="E28" i="25" s="1"/>
  <c r="E29" i="25" s="1"/>
  <c r="E30" i="25" s="1"/>
  <c r="E31" i="25" s="1"/>
  <c r="E32" i="25" s="1"/>
  <c r="E33" i="25" s="1"/>
  <c r="E34" i="25" s="1"/>
  <c r="E35" i="25" s="1"/>
  <c r="E36" i="25" s="1"/>
  <c r="E37" i="25" s="1"/>
  <c r="E38" i="25" s="1"/>
  <c r="D15" i="2"/>
  <c r="O8" i="26"/>
  <c r="O9" i="26" s="1"/>
  <c r="O10" i="26" s="1"/>
  <c r="O11" i="26" s="1"/>
  <c r="O12" i="26" s="1"/>
  <c r="O13" i="26" s="1"/>
  <c r="O14" i="26" s="1"/>
  <c r="O15" i="26" s="1"/>
  <c r="O16" i="26" s="1"/>
  <c r="O17" i="26" s="1"/>
  <c r="O18" i="26" s="1"/>
  <c r="O19" i="26" s="1"/>
  <c r="O20" i="26" s="1"/>
  <c r="O21" i="26" s="1"/>
  <c r="O22" i="26" s="1"/>
  <c r="O23" i="26" s="1"/>
  <c r="O24" i="26" s="1"/>
  <c r="O25" i="26" s="1"/>
  <c r="O26" i="26" s="1"/>
  <c r="O27" i="26" s="1"/>
  <c r="O28" i="26" s="1"/>
  <c r="O29" i="26" s="1"/>
  <c r="O30" i="26" s="1"/>
  <c r="O31" i="26" s="1"/>
  <c r="O32" i="26" s="1"/>
  <c r="O33" i="26" s="1"/>
  <c r="O34" i="26" s="1"/>
  <c r="O35" i="26" s="1"/>
  <c r="O36" i="26" s="1"/>
  <c r="O37" i="26" s="1"/>
  <c r="O38" i="26" s="1"/>
  <c r="O39" i="26" s="1"/>
  <c r="O16" i="2"/>
  <c r="O39" i="25"/>
  <c r="K8" i="24" l="1"/>
  <c r="K9" i="24" s="1"/>
  <c r="K10" i="24" s="1"/>
  <c r="K11" i="24" s="1"/>
  <c r="K13" i="24" s="1"/>
  <c r="K14" i="24" s="1"/>
  <c r="K16" i="24" s="1"/>
  <c r="K13" i="2"/>
  <c r="K39" i="23"/>
  <c r="O17" i="2"/>
  <c r="O8" i="27"/>
  <c r="O9" i="27" s="1"/>
  <c r="O10" i="27" s="1"/>
  <c r="O11" i="27" s="1"/>
  <c r="O12" i="27" s="1"/>
  <c r="O13" i="27" s="1"/>
  <c r="O14" i="27" s="1"/>
  <c r="O15" i="27" s="1"/>
  <c r="O16" i="27" s="1"/>
  <c r="O17" i="27" s="1"/>
  <c r="O18" i="27" s="1"/>
  <c r="O19" i="27" s="1"/>
  <c r="O20" i="27" s="1"/>
  <c r="O21" i="27" s="1"/>
  <c r="O22" i="27" s="1"/>
  <c r="O23" i="27" s="1"/>
  <c r="O24" i="27" s="1"/>
  <c r="O25" i="27" s="1"/>
  <c r="O26" i="27" s="1"/>
  <c r="O27" i="27" s="1"/>
  <c r="O28" i="27" s="1"/>
  <c r="O29" i="27" s="1"/>
  <c r="O30" i="27" s="1"/>
  <c r="O31" i="27" s="1"/>
  <c r="O32" i="27" s="1"/>
  <c r="O33" i="27" s="1"/>
  <c r="O34" i="27" s="1"/>
  <c r="O35" i="27" s="1"/>
  <c r="O36" i="27" s="1"/>
  <c r="O37" i="27" s="1"/>
  <c r="O38" i="27" s="1"/>
  <c r="O39" i="27" s="1"/>
  <c r="E8" i="26"/>
  <c r="E9" i="26" s="1"/>
  <c r="E10" i="26" s="1"/>
  <c r="E11" i="26" s="1"/>
  <c r="E12" i="26" s="1"/>
  <c r="E13" i="26" s="1"/>
  <c r="E14" i="26" s="1"/>
  <c r="E15" i="26" s="1"/>
  <c r="E16" i="26" s="1"/>
  <c r="E17" i="26" s="1"/>
  <c r="E18" i="26" s="1"/>
  <c r="E19" i="26" s="1"/>
  <c r="E20" i="26" s="1"/>
  <c r="E21" i="26" s="1"/>
  <c r="E22" i="26" s="1"/>
  <c r="E23" i="26" s="1"/>
  <c r="E24" i="26" s="1"/>
  <c r="E25" i="26" s="1"/>
  <c r="E26" i="26" s="1"/>
  <c r="E27" i="26" s="1"/>
  <c r="E28" i="26" s="1"/>
  <c r="E29" i="26" s="1"/>
  <c r="E30" i="26" s="1"/>
  <c r="E31" i="26" s="1"/>
  <c r="E32" i="26" s="1"/>
  <c r="E33" i="26" s="1"/>
  <c r="E34" i="26" s="1"/>
  <c r="E35" i="26" s="1"/>
  <c r="E36" i="26" s="1"/>
  <c r="E37" i="26" s="1"/>
  <c r="E38" i="26" s="1"/>
  <c r="E39" i="26" s="1"/>
  <c r="E8" i="27" s="1"/>
  <c r="D16" i="2"/>
  <c r="E39" i="25"/>
  <c r="K17" i="24" l="1"/>
  <c r="K18" i="24" s="1"/>
  <c r="K19" i="24" s="1"/>
  <c r="K20" i="24" s="1"/>
  <c r="K21" i="24" s="1"/>
  <c r="K22" i="24" s="1"/>
  <c r="K23" i="24" s="1"/>
  <c r="K24" i="24" s="1"/>
  <c r="K25" i="24" s="1"/>
  <c r="K26" i="24" s="1"/>
  <c r="K27" i="24" s="1"/>
  <c r="K28" i="24" s="1"/>
  <c r="K29" i="24" s="1"/>
  <c r="K30" i="24" s="1"/>
  <c r="K31" i="24" s="1"/>
  <c r="K32" i="24" s="1"/>
  <c r="K33" i="24" s="1"/>
  <c r="K34" i="24" s="1"/>
  <c r="K35" i="24" s="1"/>
  <c r="K36" i="24" s="1"/>
  <c r="K37" i="24" s="1"/>
  <c r="K38" i="24" s="1"/>
  <c r="K39" i="24" s="1"/>
  <c r="O18" i="2"/>
  <c r="O8" i="28"/>
  <c r="O10" i="28" s="1"/>
  <c r="O11" i="28" s="1"/>
  <c r="O12" i="28" s="1"/>
  <c r="O13" i="28" s="1"/>
  <c r="O14" i="28" s="1"/>
  <c r="O15" i="28" s="1"/>
  <c r="O16" i="28" s="1"/>
  <c r="O17" i="28" s="1"/>
  <c r="O18" i="28" s="1"/>
  <c r="O19" i="28" s="1"/>
  <c r="O20" i="28" s="1"/>
  <c r="O21" i="28" s="1"/>
  <c r="O22" i="28" s="1"/>
  <c r="O23" i="28" s="1"/>
  <c r="O24" i="28" s="1"/>
  <c r="O25" i="28" s="1"/>
  <c r="O26" i="28" s="1"/>
  <c r="O27" i="28" s="1"/>
  <c r="O28" i="28" s="1"/>
  <c r="O29" i="28" s="1"/>
  <c r="O30" i="28" s="1"/>
  <c r="O31" i="28" s="1"/>
  <c r="O32" i="28" s="1"/>
  <c r="O33" i="28" s="1"/>
  <c r="O34" i="28" s="1"/>
  <c r="O35" i="28" s="1"/>
  <c r="O36" i="28" s="1"/>
  <c r="E9" i="27"/>
  <c r="E10" i="27" s="1"/>
  <c r="E11" i="27" s="1"/>
  <c r="E12" i="27" s="1"/>
  <c r="E13" i="27" s="1"/>
  <c r="E14" i="27" s="1"/>
  <c r="E15" i="27" s="1"/>
  <c r="E16" i="27" s="1"/>
  <c r="E17" i="27" s="1"/>
  <c r="E18" i="27" s="1"/>
  <c r="E19" i="27" s="1"/>
  <c r="E20" i="27" s="1"/>
  <c r="E21" i="27" s="1"/>
  <c r="E22" i="27" s="1"/>
  <c r="E23" i="27" s="1"/>
  <c r="E24" i="27" s="1"/>
  <c r="E25" i="27" s="1"/>
  <c r="E26" i="27" s="1"/>
  <c r="E27" i="27" s="1"/>
  <c r="E28" i="27" s="1"/>
  <c r="E29" i="27" s="1"/>
  <c r="E30" i="27" s="1"/>
  <c r="E31" i="27" s="1"/>
  <c r="E32" i="27" s="1"/>
  <c r="E33" i="27" s="1"/>
  <c r="E34" i="27" s="1"/>
  <c r="E35" i="27" s="1"/>
  <c r="E36" i="27" s="1"/>
  <c r="E37" i="27" s="1"/>
  <c r="E38" i="27" s="1"/>
  <c r="E39" i="27" s="1"/>
  <c r="D17" i="2"/>
  <c r="K15" i="2" l="1"/>
  <c r="K8" i="25"/>
  <c r="K9" i="25" s="1"/>
  <c r="K10" i="25" s="1"/>
  <c r="K11" i="25" s="1"/>
  <c r="K12" i="25" s="1"/>
  <c r="K13" i="25" s="1"/>
  <c r="K14" i="25" s="1"/>
  <c r="K15" i="25" s="1"/>
  <c r="K16" i="25" s="1"/>
  <c r="K17" i="25" s="1"/>
  <c r="K18" i="25" s="1"/>
  <c r="K19" i="25" s="1"/>
  <c r="K20" i="25" s="1"/>
  <c r="K21" i="25" s="1"/>
  <c r="K22" i="25" s="1"/>
  <c r="K23" i="25" s="1"/>
  <c r="K24" i="25" s="1"/>
  <c r="K25" i="25" s="1"/>
  <c r="K26" i="25" s="1"/>
  <c r="K27" i="25" s="1"/>
  <c r="K28" i="25" s="1"/>
  <c r="K30" i="25" s="1"/>
  <c r="K31" i="25" s="1"/>
  <c r="K32" i="25" s="1"/>
  <c r="K33" i="25" s="1"/>
  <c r="K34" i="25" s="1"/>
  <c r="K36" i="25" s="1"/>
  <c r="K37" i="25" s="1"/>
  <c r="K38" i="25" s="1"/>
  <c r="K16" i="2" s="1"/>
  <c r="O37" i="28"/>
  <c r="O38" i="28" s="1"/>
  <c r="O39" i="28" s="1"/>
  <c r="O8" i="29"/>
  <c r="O9" i="29" s="1"/>
  <c r="O10" i="29" s="1"/>
  <c r="O11" i="29" s="1"/>
  <c r="O12" i="29" s="1"/>
  <c r="O13" i="29" s="1"/>
  <c r="O14" i="29" s="1"/>
  <c r="O15" i="29" s="1"/>
  <c r="O16" i="29" s="1"/>
  <c r="O17" i="29" s="1"/>
  <c r="O18" i="29" s="1"/>
  <c r="O19" i="29" s="1"/>
  <c r="O20" i="29" s="1"/>
  <c r="O21" i="29" s="1"/>
  <c r="O22" i="29" s="1"/>
  <c r="O23" i="29" s="1"/>
  <c r="O24" i="29" s="1"/>
  <c r="O25" i="29" s="1"/>
  <c r="O26" i="29" s="1"/>
  <c r="O27" i="29" s="1"/>
  <c r="O28" i="29" s="1"/>
  <c r="O29" i="29" s="1"/>
  <c r="O30" i="29" s="1"/>
  <c r="O31" i="29" s="1"/>
  <c r="O32" i="29" s="1"/>
  <c r="O33" i="29" s="1"/>
  <c r="O34" i="29" s="1"/>
  <c r="O35" i="29" s="1"/>
  <c r="O36" i="29" s="1"/>
  <c r="O37" i="29" s="1"/>
  <c r="O38" i="29" s="1"/>
  <c r="O39" i="29" s="1"/>
  <c r="O19" i="2"/>
  <c r="D18" i="2"/>
  <c r="E8" i="28"/>
  <c r="E9" i="28" s="1"/>
  <c r="E10" i="28" s="1"/>
  <c r="E11" i="28" s="1"/>
  <c r="E12" i="28" s="1"/>
  <c r="E13" i="28" s="1"/>
  <c r="E14" i="28" s="1"/>
  <c r="E15" i="28" s="1"/>
  <c r="E16" i="28" s="1"/>
  <c r="E17" i="28" s="1"/>
  <c r="E18" i="28" s="1"/>
  <c r="E19" i="28" s="1"/>
  <c r="E20" i="28" s="1"/>
  <c r="E21" i="28" s="1"/>
  <c r="E22" i="28" s="1"/>
  <c r="E23" i="28" s="1"/>
  <c r="E24" i="28" s="1"/>
  <c r="E25" i="28" s="1"/>
  <c r="E26" i="28" s="1"/>
  <c r="E27" i="28" s="1"/>
  <c r="E28" i="28" s="1"/>
  <c r="E29" i="28" s="1"/>
  <c r="E30" i="28" s="1"/>
  <c r="E31" i="28" s="1"/>
  <c r="E32" i="28" s="1"/>
  <c r="E33" i="28" s="1"/>
  <c r="E34" i="28" s="1"/>
  <c r="E35" i="28" s="1"/>
  <c r="E36" i="28" s="1"/>
  <c r="K8" i="26" l="1"/>
  <c r="K9" i="26" s="1"/>
  <c r="K10" i="26" s="1"/>
  <c r="K11" i="26" s="1"/>
  <c r="K12" i="26" s="1"/>
  <c r="K13" i="26" s="1"/>
  <c r="K14" i="26" s="1"/>
  <c r="K15" i="26" s="1"/>
  <c r="K16" i="26" s="1"/>
  <c r="K17" i="26" s="1"/>
  <c r="K18" i="26" s="1"/>
  <c r="K19" i="26" s="1"/>
  <c r="K20" i="26" s="1"/>
  <c r="K21" i="26" s="1"/>
  <c r="K22" i="26" s="1"/>
  <c r="K23" i="26" s="1"/>
  <c r="K24" i="26" s="1"/>
  <c r="K25" i="26" s="1"/>
  <c r="K26" i="26" s="1"/>
  <c r="K27" i="26" s="1"/>
  <c r="K28" i="26" s="1"/>
  <c r="K29" i="26" s="1"/>
  <c r="K30" i="26" s="1"/>
  <c r="K31" i="26" s="1"/>
  <c r="K32" i="26" s="1"/>
  <c r="K33" i="26" s="1"/>
  <c r="K34" i="26" s="1"/>
  <c r="K36" i="26" s="1"/>
  <c r="K37" i="26" s="1"/>
  <c r="K38" i="26" s="1"/>
  <c r="K39" i="26" s="1"/>
  <c r="K8" i="27" s="1"/>
  <c r="K9" i="27" s="1"/>
  <c r="K10" i="27" s="1"/>
  <c r="K12" i="27" s="1"/>
  <c r="K13" i="27" s="1"/>
  <c r="K14" i="27" s="1"/>
  <c r="K15" i="27" s="1"/>
  <c r="K16" i="27" s="1"/>
  <c r="K17" i="27" s="1"/>
  <c r="K18" i="27" s="1"/>
  <c r="K19" i="27" s="1"/>
  <c r="K20" i="27" s="1"/>
  <c r="K21" i="27" s="1"/>
  <c r="K22" i="27" s="1"/>
  <c r="K23" i="27" s="1"/>
  <c r="K24" i="27" s="1"/>
  <c r="K25" i="27" s="1"/>
  <c r="K26" i="27" s="1"/>
  <c r="K27" i="27" s="1"/>
  <c r="K28" i="27" s="1"/>
  <c r="K29" i="27" s="1"/>
  <c r="K30" i="27" s="1"/>
  <c r="K31" i="27" s="1"/>
  <c r="K32" i="27" s="1"/>
  <c r="K34" i="27" s="1"/>
  <c r="K35" i="27" s="1"/>
  <c r="K36" i="27" s="1"/>
  <c r="K37" i="27" s="1"/>
  <c r="K38" i="27" s="1"/>
  <c r="K39" i="27" s="1"/>
  <c r="K8" i="28" s="1"/>
  <c r="K11" i="28" s="1"/>
  <c r="K12" i="28" s="1"/>
  <c r="K13" i="28" s="1"/>
  <c r="K14" i="28" s="1"/>
  <c r="K15" i="28" s="1"/>
  <c r="K16" i="28" s="1"/>
  <c r="K17" i="28" s="1"/>
  <c r="K18" i="28" s="1"/>
  <c r="K19" i="28" s="1"/>
  <c r="K20" i="28" s="1"/>
  <c r="K21" i="28" s="1"/>
  <c r="K22" i="28" s="1"/>
  <c r="K23" i="28" s="1"/>
  <c r="K24" i="28" s="1"/>
  <c r="K25" i="28" s="1"/>
  <c r="K26" i="28" s="1"/>
  <c r="K27" i="28" s="1"/>
  <c r="K28" i="28" s="1"/>
  <c r="K29" i="28" s="1"/>
  <c r="K30" i="28" s="1"/>
  <c r="K31" i="28" s="1"/>
  <c r="K32" i="28" s="1"/>
  <c r="K33" i="28" s="1"/>
  <c r="K34" i="28" s="1"/>
  <c r="K35" i="28" s="1"/>
  <c r="K36" i="28" s="1"/>
  <c r="K8" i="29" s="1"/>
  <c r="K9" i="29" s="1"/>
  <c r="K10" i="29" s="1"/>
  <c r="K11" i="29" s="1"/>
  <c r="K39" i="25"/>
  <c r="E8" i="29"/>
  <c r="E9" i="29" s="1"/>
  <c r="E10" i="29" s="1"/>
  <c r="E11" i="29" s="1"/>
  <c r="E12" i="29" s="1"/>
  <c r="E13" i="29" s="1"/>
  <c r="E14" i="29" s="1"/>
  <c r="E15" i="29" s="1"/>
  <c r="E16" i="29" s="1"/>
  <c r="E17" i="29" s="1"/>
  <c r="E18" i="29" s="1"/>
  <c r="E19" i="29" s="1"/>
  <c r="E20" i="29" s="1"/>
  <c r="E21" i="29" s="1"/>
  <c r="E22" i="29" s="1"/>
  <c r="E23" i="29" s="1"/>
  <c r="E24" i="29" s="1"/>
  <c r="E25" i="29" s="1"/>
  <c r="E26" i="29" s="1"/>
  <c r="E27" i="29" s="1"/>
  <c r="E28" i="29" s="1"/>
  <c r="E29" i="29" s="1"/>
  <c r="E30" i="29" s="1"/>
  <c r="E31" i="29" s="1"/>
  <c r="E32" i="29" s="1"/>
  <c r="E33" i="29" s="1"/>
  <c r="E34" i="29" s="1"/>
  <c r="E35" i="29" s="1"/>
  <c r="E36" i="29" s="1"/>
  <c r="E37" i="29" s="1"/>
  <c r="E38" i="29" s="1"/>
  <c r="E39" i="29" s="1"/>
  <c r="E37" i="28"/>
  <c r="E38" i="28" s="1"/>
  <c r="E39" i="28" s="1"/>
  <c r="D19" i="2"/>
  <c r="O8" i="30"/>
  <c r="O9" i="30" s="1"/>
  <c r="O10" i="30" s="1"/>
  <c r="O11" i="30" s="1"/>
  <c r="O12" i="30" s="1"/>
  <c r="O13" i="30" s="1"/>
  <c r="O14" i="30" s="1"/>
  <c r="O15" i="30" s="1"/>
  <c r="O16" i="30" s="1"/>
  <c r="O17" i="30" s="1"/>
  <c r="O18" i="30" s="1"/>
  <c r="O19" i="30" s="1"/>
  <c r="O20" i="30" s="1"/>
  <c r="O21" i="30" s="1"/>
  <c r="O22" i="30" s="1"/>
  <c r="O23" i="30" s="1"/>
  <c r="O24" i="30" s="1"/>
  <c r="O25" i="30" s="1"/>
  <c r="O26" i="30" s="1"/>
  <c r="O27" i="30" s="1"/>
  <c r="O28" i="30" s="1"/>
  <c r="O29" i="30" s="1"/>
  <c r="O30" i="30" s="1"/>
  <c r="O31" i="30" s="1"/>
  <c r="O32" i="30" s="1"/>
  <c r="O33" i="30" s="1"/>
  <c r="O34" i="30" s="1"/>
  <c r="O35" i="30" s="1"/>
  <c r="O36" i="30" s="1"/>
  <c r="O37" i="30" s="1"/>
  <c r="O38" i="30" s="1"/>
  <c r="O20" i="2"/>
  <c r="K12" i="29" l="1"/>
  <c r="K13" i="29" s="1"/>
  <c r="K14" i="29" s="1"/>
  <c r="K15" i="29" s="1"/>
  <c r="K16" i="29" s="1"/>
  <c r="K17" i="29" s="1"/>
  <c r="K18" i="29" s="1"/>
  <c r="K19" i="29" s="1"/>
  <c r="K20" i="29" s="1"/>
  <c r="K21" i="29" s="1"/>
  <c r="K22" i="29" s="1"/>
  <c r="K23" i="29" s="1"/>
  <c r="K24" i="29" s="1"/>
  <c r="K25" i="29" s="1"/>
  <c r="K26" i="29" s="1"/>
  <c r="K27" i="29" s="1"/>
  <c r="K28" i="29" s="1"/>
  <c r="K29" i="29" s="1"/>
  <c r="K30" i="29" s="1"/>
  <c r="K31" i="29" s="1"/>
  <c r="K32" i="29" s="1"/>
  <c r="K33" i="29" s="1"/>
  <c r="K34" i="29" s="1"/>
  <c r="K35" i="29" s="1"/>
  <c r="K36" i="29" s="1"/>
  <c r="K37" i="29" s="1"/>
  <c r="K38" i="29" s="1"/>
  <c r="K39" i="29" s="1"/>
  <c r="K37" i="28"/>
  <c r="K38" i="28" s="1"/>
  <c r="K39" i="28" s="1"/>
  <c r="K18" i="2"/>
  <c r="K17" i="2"/>
  <c r="K19" i="2"/>
  <c r="O8" i="31"/>
  <c r="O9" i="31" s="1"/>
  <c r="O10" i="31" s="1"/>
  <c r="O11" i="31" s="1"/>
  <c r="O12" i="31" s="1"/>
  <c r="O13" i="31" s="1"/>
  <c r="O14" i="31" s="1"/>
  <c r="O15" i="31" s="1"/>
  <c r="O16" i="31" s="1"/>
  <c r="O17" i="31" s="1"/>
  <c r="O18" i="31" s="1"/>
  <c r="O19" i="31" s="1"/>
  <c r="O20" i="31" s="1"/>
  <c r="O21" i="31" s="1"/>
  <c r="O22" i="31" s="1"/>
  <c r="O23" i="31" s="1"/>
  <c r="O24" i="31" s="1"/>
  <c r="O25" i="31" s="1"/>
  <c r="O26" i="31" s="1"/>
  <c r="O27" i="31" s="1"/>
  <c r="O28" i="31" s="1"/>
  <c r="O29" i="31" s="1"/>
  <c r="O30" i="31" s="1"/>
  <c r="O31" i="31" s="1"/>
  <c r="O32" i="31" s="1"/>
  <c r="O33" i="31" s="1"/>
  <c r="O34" i="31" s="1"/>
  <c r="O35" i="31" s="1"/>
  <c r="O36" i="31" s="1"/>
  <c r="O37" i="31" s="1"/>
  <c r="O38" i="31" s="1"/>
  <c r="O39" i="31" s="1"/>
  <c r="O21" i="2"/>
  <c r="O39" i="30"/>
  <c r="D20" i="2"/>
  <c r="E8" i="30"/>
  <c r="E9" i="30" s="1"/>
  <c r="E10" i="30" s="1"/>
  <c r="E11" i="30" s="1"/>
  <c r="E12" i="30" s="1"/>
  <c r="E13" i="30" s="1"/>
  <c r="E14" i="30" s="1"/>
  <c r="E15" i="30" s="1"/>
  <c r="E16" i="30" s="1"/>
  <c r="E17" i="30" s="1"/>
  <c r="E18" i="30" s="1"/>
  <c r="E19" i="30" s="1"/>
  <c r="E20" i="30" s="1"/>
  <c r="E21" i="30" s="1"/>
  <c r="E22" i="30" s="1"/>
  <c r="E23" i="30" s="1"/>
  <c r="E24" i="30" s="1"/>
  <c r="E25" i="30" s="1"/>
  <c r="E26" i="30" s="1"/>
  <c r="E27" i="30" s="1"/>
  <c r="E28" i="30" s="1"/>
  <c r="E29" i="30" s="1"/>
  <c r="E30" i="30" s="1"/>
  <c r="E31" i="30" s="1"/>
  <c r="E32" i="30" s="1"/>
  <c r="E33" i="30" s="1"/>
  <c r="E34" i="30" s="1"/>
  <c r="E35" i="30" s="1"/>
  <c r="E36" i="30" s="1"/>
  <c r="E37" i="30" s="1"/>
  <c r="E38" i="30" s="1"/>
  <c r="K8" i="30" l="1"/>
  <c r="K9" i="30" s="1"/>
  <c r="K10" i="30" s="1"/>
  <c r="K11" i="30" s="1"/>
  <c r="K12" i="30" s="1"/>
  <c r="K13" i="30" s="1"/>
  <c r="K14" i="30" s="1"/>
  <c r="K15" i="30" s="1"/>
  <c r="K16" i="30" s="1"/>
  <c r="K17" i="30" s="1"/>
  <c r="K18" i="30" s="1"/>
  <c r="K19" i="30" s="1"/>
  <c r="K20" i="30" s="1"/>
  <c r="K21" i="30" s="1"/>
  <c r="K22" i="30" s="1"/>
  <c r="K23" i="30" s="1"/>
  <c r="K24" i="30" s="1"/>
  <c r="K25" i="30" s="1"/>
  <c r="K26" i="30" s="1"/>
  <c r="K27" i="30" s="1"/>
  <c r="K28" i="30" s="1"/>
  <c r="K29" i="30" s="1"/>
  <c r="K30" i="30" s="1"/>
  <c r="K31" i="30" s="1"/>
  <c r="K32" i="30" s="1"/>
  <c r="K33" i="30" s="1"/>
  <c r="K34" i="30" s="1"/>
  <c r="K35" i="30" s="1"/>
  <c r="K36" i="30" s="1"/>
  <c r="K37" i="30" s="1"/>
  <c r="K38" i="30" s="1"/>
  <c r="K20" i="2"/>
  <c r="E8" i="31"/>
  <c r="E9" i="31" s="1"/>
  <c r="E10" i="31" s="1"/>
  <c r="E11" i="31" s="1"/>
  <c r="E12" i="31" s="1"/>
  <c r="E13" i="31" s="1"/>
  <c r="E14" i="31" s="1"/>
  <c r="E15" i="31" s="1"/>
  <c r="E16" i="31" s="1"/>
  <c r="E17" i="31" s="1"/>
  <c r="E18" i="31" s="1"/>
  <c r="E19" i="31" s="1"/>
  <c r="E20" i="31" s="1"/>
  <c r="E21" i="31" s="1"/>
  <c r="E22" i="31" s="1"/>
  <c r="E23" i="31" s="1"/>
  <c r="E24" i="31" s="1"/>
  <c r="E25" i="31" s="1"/>
  <c r="E26" i="31" s="1"/>
  <c r="E27" i="31" s="1"/>
  <c r="E28" i="31" s="1"/>
  <c r="E29" i="31" s="1"/>
  <c r="E30" i="31" s="1"/>
  <c r="E31" i="31" s="1"/>
  <c r="E32" i="31" s="1"/>
  <c r="E33" i="31" s="1"/>
  <c r="E34" i="31" s="1"/>
  <c r="E35" i="31" s="1"/>
  <c r="E36" i="31" s="1"/>
  <c r="E37" i="31" s="1"/>
  <c r="E38" i="31" s="1"/>
  <c r="E39" i="31" s="1"/>
  <c r="D21" i="2"/>
  <c r="E39" i="30"/>
  <c r="O22" i="2"/>
  <c r="O8" i="32"/>
  <c r="O9" i="32" s="1"/>
  <c r="O10" i="32" s="1"/>
  <c r="O11" i="32" s="1"/>
  <c r="O12" i="32" s="1"/>
  <c r="O13" i="32" s="1"/>
  <c r="O14" i="32" s="1"/>
  <c r="O15" i="32" s="1"/>
  <c r="O16" i="32" s="1"/>
  <c r="O17" i="32" s="1"/>
  <c r="O18" i="32" s="1"/>
  <c r="O19" i="32" s="1"/>
  <c r="O20" i="32" s="1"/>
  <c r="O21" i="32" s="1"/>
  <c r="O22" i="32" s="1"/>
  <c r="O23" i="32" s="1"/>
  <c r="O24" i="32" s="1"/>
  <c r="O25" i="32" s="1"/>
  <c r="O26" i="32" s="1"/>
  <c r="O27" i="32" s="1"/>
  <c r="O28" i="32" s="1"/>
  <c r="O29" i="32" s="1"/>
  <c r="O30" i="32" s="1"/>
  <c r="O31" i="32" s="1"/>
  <c r="O32" i="32" s="1"/>
  <c r="O33" i="32" s="1"/>
  <c r="O34" i="32" s="1"/>
  <c r="O35" i="32" s="1"/>
  <c r="O36" i="32" s="1"/>
  <c r="O37" i="32" s="1"/>
  <c r="O38" i="32" s="1"/>
  <c r="K39" i="30" l="1"/>
  <c r="K8" i="31"/>
  <c r="K9" i="31" s="1"/>
  <c r="K11" i="31" s="1"/>
  <c r="K12" i="31" s="1"/>
  <c r="K13" i="31" s="1"/>
  <c r="K14" i="31" s="1"/>
  <c r="K15" i="31" s="1"/>
  <c r="K16" i="31" s="1"/>
  <c r="K17" i="31" s="1"/>
  <c r="K18" i="31" s="1"/>
  <c r="K19" i="31" s="1"/>
  <c r="K20" i="31" s="1"/>
  <c r="K21" i="31" s="1"/>
  <c r="K22" i="31" s="1"/>
  <c r="K23" i="31" s="1"/>
  <c r="K24" i="31" s="1"/>
  <c r="K25" i="31" s="1"/>
  <c r="K26" i="31" s="1"/>
  <c r="K27" i="31" s="1"/>
  <c r="K28" i="31" s="1"/>
  <c r="K29" i="31" s="1"/>
  <c r="K30" i="31" s="1"/>
  <c r="K31" i="31" s="1"/>
  <c r="K32" i="31" s="1"/>
  <c r="K33" i="31" s="1"/>
  <c r="K34" i="31" s="1"/>
  <c r="K35" i="31" s="1"/>
  <c r="K36" i="31" s="1"/>
  <c r="K37" i="31" s="1"/>
  <c r="K38" i="31" s="1"/>
  <c r="K39" i="31" s="1"/>
  <c r="K21" i="2"/>
  <c r="O39" i="32"/>
  <c r="O23" i="2"/>
  <c r="E8" i="32"/>
  <c r="E9" i="32" s="1"/>
  <c r="E10" i="32" s="1"/>
  <c r="E11" i="32" s="1"/>
  <c r="E12" i="32" s="1"/>
  <c r="E13" i="32" s="1"/>
  <c r="E14" i="32" s="1"/>
  <c r="E15" i="32" s="1"/>
  <c r="E16" i="32" s="1"/>
  <c r="E17" i="32" s="1"/>
  <c r="E18" i="32" s="1"/>
  <c r="E19" i="32" s="1"/>
  <c r="E20" i="32" s="1"/>
  <c r="E21" i="32" s="1"/>
  <c r="E22" i="32" s="1"/>
  <c r="E23" i="32" s="1"/>
  <c r="E24" i="32" s="1"/>
  <c r="E25" i="32" s="1"/>
  <c r="E26" i="32" s="1"/>
  <c r="E27" i="32" s="1"/>
  <c r="E28" i="32" s="1"/>
  <c r="E29" i="32" s="1"/>
  <c r="E30" i="32" s="1"/>
  <c r="E31" i="32" s="1"/>
  <c r="E32" i="32" s="1"/>
  <c r="E33" i="32" s="1"/>
  <c r="E34" i="32" s="1"/>
  <c r="E35" i="32" s="1"/>
  <c r="E36" i="32" s="1"/>
  <c r="E37" i="32" s="1"/>
  <c r="E38" i="32" s="1"/>
  <c r="D22" i="2"/>
  <c r="K22" i="2" l="1"/>
  <c r="K8" i="32"/>
  <c r="K9" i="32" s="1"/>
  <c r="K10" i="32" s="1"/>
  <c r="K11" i="32" s="1"/>
  <c r="K12" i="32" s="1"/>
  <c r="K13" i="32" s="1"/>
  <c r="K14" i="32" s="1"/>
  <c r="K15" i="32" s="1"/>
  <c r="K16" i="32" s="1"/>
  <c r="K17" i="32" s="1"/>
  <c r="K18" i="32" s="1"/>
  <c r="K19" i="32" s="1"/>
  <c r="K20" i="32" s="1"/>
  <c r="K21" i="32" s="1"/>
  <c r="K22" i="32" s="1"/>
  <c r="K23" i="32" s="1"/>
  <c r="K24" i="32" s="1"/>
  <c r="K25" i="32" s="1"/>
  <c r="K26" i="32" s="1"/>
  <c r="K27" i="32" s="1"/>
  <c r="K28" i="32" s="1"/>
  <c r="K29" i="32" s="1"/>
  <c r="K30" i="32" s="1"/>
  <c r="K32" i="32" s="1"/>
  <c r="K33" i="32" s="1"/>
  <c r="K34" i="32" s="1"/>
  <c r="K35" i="32" s="1"/>
  <c r="K36" i="32" s="1"/>
  <c r="K37" i="32" s="1"/>
  <c r="K38" i="32" s="1"/>
  <c r="E39" i="32"/>
  <c r="D23" i="2"/>
  <c r="K23" i="2" l="1"/>
  <c r="K39" i="32"/>
</calcChain>
</file>

<file path=xl/sharedStrings.xml><?xml version="1.0" encoding="utf-8"?>
<sst xmlns="http://schemas.openxmlformats.org/spreadsheetml/2006/main" count="1334" uniqueCount="147">
  <si>
    <t>事業者名：</t>
    <rPh sb="0" eb="3">
      <t>ジギョウシャ</t>
    </rPh>
    <rPh sb="3" eb="4">
      <t>メイ</t>
    </rPh>
    <phoneticPr fontId="2"/>
  </si>
  <si>
    <t>再生処理施設（工場）名：</t>
    <rPh sb="0" eb="2">
      <t>サイセイ</t>
    </rPh>
    <rPh sb="2" eb="4">
      <t>ショリ</t>
    </rPh>
    <rPh sb="4" eb="6">
      <t>シセツ</t>
    </rPh>
    <rPh sb="7" eb="9">
      <t>コウジョウ</t>
    </rPh>
    <rPh sb="10" eb="11">
      <t>メイ</t>
    </rPh>
    <phoneticPr fontId="2"/>
  </si>
  <si>
    <t>（単位：ｋｇ）</t>
    <rPh sb="1" eb="3">
      <t>タンイ</t>
    </rPh>
    <phoneticPr fontId="2"/>
  </si>
  <si>
    <t>月 /日</t>
    <rPh sb="0" eb="1">
      <t>ツキ</t>
    </rPh>
    <rPh sb="3" eb="4">
      <t>ヒ</t>
    </rPh>
    <phoneticPr fontId="2"/>
  </si>
  <si>
    <t>引取先（市町村）</t>
    <rPh sb="0" eb="2">
      <t>ヒキト</t>
    </rPh>
    <rPh sb="2" eb="3">
      <t>サキ</t>
    </rPh>
    <rPh sb="4" eb="7">
      <t>シチョウソン</t>
    </rPh>
    <phoneticPr fontId="2"/>
  </si>
  <si>
    <t>①分別収集量
（注１）</t>
    <rPh sb="1" eb="3">
      <t>ブンベツ</t>
    </rPh>
    <rPh sb="3" eb="5">
      <t>シュウシュウ</t>
    </rPh>
    <rPh sb="5" eb="6">
      <t>リョウ</t>
    </rPh>
    <rPh sb="8" eb="9">
      <t>チュウ</t>
    </rPh>
    <phoneticPr fontId="2"/>
  </si>
  <si>
    <t>製紙原料等</t>
    <rPh sb="0" eb="2">
      <t>セイシ</t>
    </rPh>
    <rPh sb="2" eb="4">
      <t>ゲンリョウ</t>
    </rPh>
    <rPh sb="4" eb="5">
      <t>ナド</t>
    </rPh>
    <phoneticPr fontId="2"/>
  </si>
  <si>
    <t>固形燃料化原料</t>
    <rPh sb="0" eb="2">
      <t>コケイ</t>
    </rPh>
    <rPh sb="2" eb="4">
      <t>ネンリョウ</t>
    </rPh>
    <rPh sb="4" eb="5">
      <t>カ</t>
    </rPh>
    <rPh sb="5" eb="7">
      <t>ゲンリョウ</t>
    </rPh>
    <phoneticPr fontId="2"/>
  </si>
  <si>
    <t>選別作業(注８)</t>
    <rPh sb="0" eb="2">
      <t>センベツ</t>
    </rPh>
    <rPh sb="2" eb="4">
      <t>サギョウ</t>
    </rPh>
    <rPh sb="5" eb="6">
      <t>チュウ</t>
    </rPh>
    <phoneticPr fontId="2"/>
  </si>
  <si>
    <t>製紙原料比率
⑥/⑤</t>
    <rPh sb="0" eb="2">
      <t>セイシ</t>
    </rPh>
    <rPh sb="2" eb="4">
      <t>ゲンリョウ</t>
    </rPh>
    <rPh sb="4" eb="6">
      <t>ヒリツ</t>
    </rPh>
    <phoneticPr fontId="2"/>
  </si>
  <si>
    <t>販売</t>
    <rPh sb="0" eb="2">
      <t>ハンバイ</t>
    </rPh>
    <phoneticPr fontId="2"/>
  </si>
  <si>
    <t>⑦固形燃料化原料選別量</t>
    <rPh sb="1" eb="3">
      <t>コケイ</t>
    </rPh>
    <rPh sb="3" eb="5">
      <t>ネンリョウ</t>
    </rPh>
    <rPh sb="5" eb="6">
      <t>カ</t>
    </rPh>
    <rPh sb="6" eb="8">
      <t>ゲンリョウ</t>
    </rPh>
    <rPh sb="8" eb="10">
      <t>センベツ</t>
    </rPh>
    <rPh sb="10" eb="11">
      <t>リョウ</t>
    </rPh>
    <phoneticPr fontId="2"/>
  </si>
  <si>
    <t>固形燃料化原料比率
⑦/⑤</t>
    <rPh sb="0" eb="2">
      <t>コケイ</t>
    </rPh>
    <rPh sb="2" eb="5">
      <t>ネンリョウカ</t>
    </rPh>
    <rPh sb="5" eb="7">
      <t>ゲンリョウ</t>
    </rPh>
    <rPh sb="7" eb="9">
      <t>ヒリツ</t>
    </rPh>
    <phoneticPr fontId="2"/>
  </si>
  <si>
    <t>引渡し</t>
    <rPh sb="0" eb="2">
      <t>ヒキワタ</t>
    </rPh>
    <phoneticPr fontId="2"/>
  </si>
  <si>
    <t>作業人員</t>
    <rPh sb="0" eb="2">
      <t>サギョウ</t>
    </rPh>
    <rPh sb="2" eb="4">
      <t>ジンイン</t>
    </rPh>
    <phoneticPr fontId="2"/>
  </si>
  <si>
    <t>作業時間</t>
    <rPh sb="0" eb="2">
      <t>サギョウ</t>
    </rPh>
    <rPh sb="2" eb="4">
      <t>ジカン</t>
    </rPh>
    <phoneticPr fontId="2"/>
  </si>
  <si>
    <t>作業量
(kg/人/時間)</t>
    <rPh sb="8" eb="9">
      <t>ヒト</t>
    </rPh>
    <rPh sb="10" eb="12">
      <t>ジカン</t>
    </rPh>
    <phoneticPr fontId="2"/>
  </si>
  <si>
    <t>出荷量（貴社工場スケール計量値）（注６）</t>
    <rPh sb="0" eb="2">
      <t>シュッカ</t>
    </rPh>
    <rPh sb="2" eb="3">
      <t>リョウ</t>
    </rPh>
    <rPh sb="4" eb="6">
      <t>キシャ</t>
    </rPh>
    <rPh sb="6" eb="8">
      <t>コウジョウ</t>
    </rPh>
    <rPh sb="12" eb="14">
      <t>ケイリョウ</t>
    </rPh>
    <rPh sb="14" eb="15">
      <t>チ</t>
    </rPh>
    <rPh sb="17" eb="18">
      <t>チュウ</t>
    </rPh>
    <phoneticPr fontId="2"/>
  </si>
  <si>
    <t>出荷残</t>
    <rPh sb="0" eb="2">
      <t>シュッカ</t>
    </rPh>
    <rPh sb="2" eb="3">
      <t>ザン</t>
    </rPh>
    <phoneticPr fontId="2"/>
  </si>
  <si>
    <t>販売先</t>
    <rPh sb="0" eb="3">
      <t>ハンバイサキ</t>
    </rPh>
    <phoneticPr fontId="2"/>
  </si>
  <si>
    <t>引渡残</t>
    <rPh sb="0" eb="2">
      <t>ヒキワタシ</t>
    </rPh>
    <rPh sb="2" eb="3">
      <t>ザン</t>
    </rPh>
    <phoneticPr fontId="2"/>
  </si>
  <si>
    <t>前月繰越</t>
    <rPh sb="0" eb="2">
      <t>ゼンゲツ</t>
    </rPh>
    <rPh sb="2" eb="4">
      <t>クリコシ</t>
    </rPh>
    <phoneticPr fontId="2"/>
  </si>
  <si>
    <t>合計</t>
    <rPh sb="0" eb="2">
      <t>ゴウケイ</t>
    </rPh>
    <phoneticPr fontId="2"/>
  </si>
  <si>
    <t>下記の内容をご確認の上、選別作業を実施し、上表の各項目欄に記入してください。</t>
    <rPh sb="0" eb="2">
      <t>カキ</t>
    </rPh>
    <rPh sb="3" eb="5">
      <t>ナイヨウ</t>
    </rPh>
    <rPh sb="7" eb="9">
      <t>カクニン</t>
    </rPh>
    <rPh sb="10" eb="11">
      <t>ウエ</t>
    </rPh>
    <rPh sb="12" eb="14">
      <t>センベツ</t>
    </rPh>
    <rPh sb="14" eb="16">
      <t>サギョウ</t>
    </rPh>
    <rPh sb="17" eb="19">
      <t>ジッシ</t>
    </rPh>
    <rPh sb="21" eb="23">
      <t>ジョウヒョウ</t>
    </rPh>
    <rPh sb="24" eb="25">
      <t>カク</t>
    </rPh>
    <rPh sb="25" eb="27">
      <t>コウモク</t>
    </rPh>
    <rPh sb="27" eb="28">
      <t>ラン</t>
    </rPh>
    <rPh sb="29" eb="31">
      <t>キニュウ</t>
    </rPh>
    <phoneticPr fontId="2"/>
  </si>
  <si>
    <t>※引取、選別、出荷、引渡を実施した日のみ、実施した内容に関する項目を記載してください。実施していない内容に関する項目は空白としてください。</t>
    <rPh sb="13" eb="15">
      <t>ジッシ</t>
    </rPh>
    <rPh sb="17" eb="18">
      <t>ヒ</t>
    </rPh>
    <rPh sb="21" eb="23">
      <t>ジッシ</t>
    </rPh>
    <rPh sb="25" eb="27">
      <t>ナイヨウ</t>
    </rPh>
    <rPh sb="34" eb="36">
      <t>キサイ</t>
    </rPh>
    <phoneticPr fontId="2"/>
  </si>
  <si>
    <t>※選別を実施した場合に異物等の発生量がない場合には、0を記入してください。</t>
    <rPh sb="1" eb="3">
      <t>センベツ</t>
    </rPh>
    <rPh sb="4" eb="6">
      <t>ジッシ</t>
    </rPh>
    <rPh sb="8" eb="10">
      <t>バアイ</t>
    </rPh>
    <rPh sb="11" eb="13">
      <t>イブツ</t>
    </rPh>
    <rPh sb="13" eb="14">
      <t>ナド</t>
    </rPh>
    <phoneticPr fontId="2"/>
  </si>
  <si>
    <t>※複数の再生処理施設（工場）で再生処理を行う場合には、再生処理施設（工場）毎に作成してください。</t>
    <rPh sb="1" eb="3">
      <t>フクスウ</t>
    </rPh>
    <rPh sb="4" eb="6">
      <t>サイセイ</t>
    </rPh>
    <rPh sb="6" eb="8">
      <t>ショリ</t>
    </rPh>
    <rPh sb="8" eb="10">
      <t>シセツ</t>
    </rPh>
    <rPh sb="11" eb="13">
      <t>コウジョウ</t>
    </rPh>
    <rPh sb="15" eb="17">
      <t>サイセイ</t>
    </rPh>
    <rPh sb="17" eb="19">
      <t>ショリ</t>
    </rPh>
    <rPh sb="20" eb="21">
      <t>オコナ</t>
    </rPh>
    <rPh sb="22" eb="24">
      <t>バアイ</t>
    </rPh>
    <rPh sb="27" eb="29">
      <t>サイセイ</t>
    </rPh>
    <rPh sb="29" eb="31">
      <t>ショリ</t>
    </rPh>
    <rPh sb="31" eb="33">
      <t>シセツ</t>
    </rPh>
    <rPh sb="34" eb="36">
      <t>コウジョウ</t>
    </rPh>
    <rPh sb="37" eb="38">
      <t>ゴト</t>
    </rPh>
    <rPh sb="39" eb="41">
      <t>サクセイ</t>
    </rPh>
    <phoneticPr fontId="2"/>
  </si>
  <si>
    <t>（注１）①分別収集量　⇒　一般家庭から収集したもので、市町村が中間処理を行い分別基準適合物にする前のものの量</t>
    <rPh sb="1" eb="2">
      <t>チュウ</t>
    </rPh>
    <rPh sb="5" eb="7">
      <t>ブンベツ</t>
    </rPh>
    <rPh sb="7" eb="9">
      <t>シュウシュウ</t>
    </rPh>
    <rPh sb="9" eb="10">
      <t>リョウ</t>
    </rPh>
    <rPh sb="13" eb="15">
      <t>イッパン</t>
    </rPh>
    <rPh sb="15" eb="17">
      <t>カテイ</t>
    </rPh>
    <rPh sb="19" eb="21">
      <t>シュウシュウ</t>
    </rPh>
    <rPh sb="27" eb="30">
      <t>シチョウソン</t>
    </rPh>
    <rPh sb="31" eb="33">
      <t>チュウカン</t>
    </rPh>
    <rPh sb="33" eb="35">
      <t>ショリ</t>
    </rPh>
    <rPh sb="36" eb="37">
      <t>オコナ</t>
    </rPh>
    <rPh sb="38" eb="40">
      <t>ブンベツ</t>
    </rPh>
    <rPh sb="40" eb="42">
      <t>キジュン</t>
    </rPh>
    <rPh sb="42" eb="44">
      <t>テキゴウ</t>
    </rPh>
    <rPh sb="44" eb="45">
      <t>ブツ</t>
    </rPh>
    <rPh sb="48" eb="49">
      <t>マエ</t>
    </rPh>
    <rPh sb="53" eb="54">
      <t>リョウ</t>
    </rPh>
    <phoneticPr fontId="2"/>
  </si>
  <si>
    <t>（注２）②選別実施量 ＝ ④異物＋⑥製紙原料等選別量＋⑦固形燃料化原料選別量</t>
    <rPh sb="1" eb="2">
      <t>チュウ</t>
    </rPh>
    <rPh sb="5" eb="7">
      <t>センベツ</t>
    </rPh>
    <rPh sb="7" eb="9">
      <t>ジッシ</t>
    </rPh>
    <rPh sb="9" eb="10">
      <t>リョウ</t>
    </rPh>
    <rPh sb="14" eb="16">
      <t>イブツ</t>
    </rPh>
    <rPh sb="18" eb="20">
      <t>セイシ</t>
    </rPh>
    <rPh sb="20" eb="22">
      <t>ゲンリョウ</t>
    </rPh>
    <rPh sb="22" eb="23">
      <t>ナド</t>
    </rPh>
    <rPh sb="23" eb="25">
      <t>センベツ</t>
    </rPh>
    <rPh sb="25" eb="26">
      <t>リョウ</t>
    </rPh>
    <rPh sb="28" eb="30">
      <t>コケイ</t>
    </rPh>
    <rPh sb="30" eb="32">
      <t>ネンリョウ</t>
    </rPh>
    <rPh sb="32" eb="33">
      <t>カ</t>
    </rPh>
    <rPh sb="33" eb="35">
      <t>ゲンリョウ</t>
    </rPh>
    <rPh sb="35" eb="37">
      <t>センベツ</t>
    </rPh>
    <rPh sb="37" eb="38">
      <t>リョウ</t>
    </rPh>
    <phoneticPr fontId="2"/>
  </si>
  <si>
    <t>（注３）③選別残　⇒　分別収集品在庫量＝①分別収集量-②選別実施量</t>
    <rPh sb="1" eb="2">
      <t>チュウ</t>
    </rPh>
    <rPh sb="5" eb="7">
      <t>センベツ</t>
    </rPh>
    <rPh sb="7" eb="8">
      <t>ザン</t>
    </rPh>
    <rPh sb="11" eb="13">
      <t>ブンベツ</t>
    </rPh>
    <rPh sb="13" eb="15">
      <t>シュウシュウ</t>
    </rPh>
    <rPh sb="15" eb="16">
      <t>ヒン</t>
    </rPh>
    <rPh sb="16" eb="19">
      <t>ザイコリョウ</t>
    </rPh>
    <rPh sb="21" eb="23">
      <t>ブンベツ</t>
    </rPh>
    <rPh sb="23" eb="25">
      <t>シュウシュウ</t>
    </rPh>
    <rPh sb="25" eb="26">
      <t>リョウ</t>
    </rPh>
    <rPh sb="28" eb="30">
      <t>センベツ</t>
    </rPh>
    <rPh sb="30" eb="32">
      <t>ジッシ</t>
    </rPh>
    <rPh sb="32" eb="33">
      <t>リョウ</t>
    </rPh>
    <phoneticPr fontId="2"/>
  </si>
  <si>
    <t>（注４）④異物　⇒　分別基準適合物[紙製容器包装]以外のものの量（段ボール、牛乳パック、一般古紙等の再資源化物および市町村処理場持込（戻し）廃棄物等の量）</t>
    <rPh sb="1" eb="2">
      <t>チュウ</t>
    </rPh>
    <rPh sb="5" eb="7">
      <t>イブツ</t>
    </rPh>
    <rPh sb="10" eb="12">
      <t>ブンベツ</t>
    </rPh>
    <rPh sb="12" eb="14">
      <t>キジュン</t>
    </rPh>
    <rPh sb="14" eb="16">
      <t>テキゴウ</t>
    </rPh>
    <rPh sb="16" eb="17">
      <t>ブツ</t>
    </rPh>
    <rPh sb="18" eb="20">
      <t>カミセイ</t>
    </rPh>
    <rPh sb="20" eb="22">
      <t>ヨウキ</t>
    </rPh>
    <rPh sb="22" eb="24">
      <t>ホウソウ</t>
    </rPh>
    <rPh sb="25" eb="27">
      <t>イガイ</t>
    </rPh>
    <rPh sb="31" eb="32">
      <t>リョウ</t>
    </rPh>
    <rPh sb="33" eb="34">
      <t>ダン</t>
    </rPh>
    <rPh sb="38" eb="40">
      <t>ギュウニュウ</t>
    </rPh>
    <rPh sb="44" eb="46">
      <t>イッパン</t>
    </rPh>
    <rPh sb="46" eb="48">
      <t>コシ</t>
    </rPh>
    <rPh sb="48" eb="49">
      <t>トウ</t>
    </rPh>
    <rPh sb="50" eb="54">
      <t>サイシゲンカ</t>
    </rPh>
    <rPh sb="54" eb="55">
      <t>ブツ</t>
    </rPh>
    <rPh sb="58" eb="61">
      <t>シチョウソン</t>
    </rPh>
    <rPh sb="61" eb="64">
      <t>ショリジョウ</t>
    </rPh>
    <rPh sb="64" eb="66">
      <t>モチコミ</t>
    </rPh>
    <rPh sb="67" eb="68">
      <t>モド</t>
    </rPh>
    <rPh sb="70" eb="74">
      <t>ハイキブツトウ</t>
    </rPh>
    <rPh sb="75" eb="76">
      <t>リョウ</t>
    </rPh>
    <phoneticPr fontId="2"/>
  </si>
  <si>
    <t>（注５）⑤引取量＝②選別実施量－④異物＝⑥製紙原料等選別量＋⑦固形燃料化原料選別量</t>
    <rPh sb="1" eb="2">
      <t>チュウ</t>
    </rPh>
    <rPh sb="5" eb="7">
      <t>ヒキト</t>
    </rPh>
    <rPh sb="7" eb="8">
      <t>リョウ</t>
    </rPh>
    <rPh sb="10" eb="12">
      <t>センベツ</t>
    </rPh>
    <rPh sb="12" eb="14">
      <t>ジッシ</t>
    </rPh>
    <rPh sb="14" eb="15">
      <t>リョウ</t>
    </rPh>
    <rPh sb="17" eb="19">
      <t>イブツ</t>
    </rPh>
    <rPh sb="21" eb="23">
      <t>セイシ</t>
    </rPh>
    <rPh sb="23" eb="25">
      <t>ゲンリョウ</t>
    </rPh>
    <rPh sb="25" eb="26">
      <t>ナド</t>
    </rPh>
    <rPh sb="26" eb="28">
      <t>センベツ</t>
    </rPh>
    <rPh sb="28" eb="29">
      <t>リョウ</t>
    </rPh>
    <rPh sb="31" eb="33">
      <t>コケイ</t>
    </rPh>
    <rPh sb="33" eb="36">
      <t>ネンリョウカ</t>
    </rPh>
    <rPh sb="36" eb="38">
      <t>ゲンリョウ</t>
    </rPh>
    <rPh sb="38" eb="40">
      <t>センベツ</t>
    </rPh>
    <rPh sb="40" eb="41">
      <t>リョウ</t>
    </rPh>
    <phoneticPr fontId="2"/>
  </si>
  <si>
    <t>（注８）選別を実施した日には、その選別作業人員と概略の選別作業時間を30分単位で記入してください。</t>
    <rPh sb="1" eb="2">
      <t>チュウ</t>
    </rPh>
    <rPh sb="4" eb="6">
      <t>センベツ</t>
    </rPh>
    <rPh sb="7" eb="9">
      <t>ジッシ</t>
    </rPh>
    <rPh sb="11" eb="12">
      <t>ヒ</t>
    </rPh>
    <rPh sb="17" eb="19">
      <t>センベツ</t>
    </rPh>
    <rPh sb="19" eb="21">
      <t>サギョウ</t>
    </rPh>
    <rPh sb="21" eb="23">
      <t>ジンイン</t>
    </rPh>
    <rPh sb="24" eb="26">
      <t>ガイリャク</t>
    </rPh>
    <rPh sb="27" eb="29">
      <t>センベツ</t>
    </rPh>
    <rPh sb="29" eb="31">
      <t>サギョウ</t>
    </rPh>
    <rPh sb="31" eb="33">
      <t>ジカン</t>
    </rPh>
    <rPh sb="36" eb="37">
      <t>フン</t>
    </rPh>
    <rPh sb="37" eb="39">
      <t>タンイ</t>
    </rPh>
    <rPh sb="40" eb="42">
      <t>キニュウ</t>
    </rPh>
    <phoneticPr fontId="2"/>
  </si>
  <si>
    <t>　　　　　（例：作業人員が4人の場合は4と記入、作業時間が13時～16時30分の場合は3.5と記入）</t>
    <phoneticPr fontId="2"/>
  </si>
  <si>
    <t>月</t>
    <rPh sb="0" eb="1">
      <t>ツキ</t>
    </rPh>
    <phoneticPr fontId="2"/>
  </si>
  <si>
    <t>①分別収集量</t>
    <rPh sb="1" eb="3">
      <t>ブンベツ</t>
    </rPh>
    <rPh sb="3" eb="5">
      <t>シュウシュウ</t>
    </rPh>
    <rPh sb="5" eb="6">
      <t>リョウ</t>
    </rPh>
    <phoneticPr fontId="2"/>
  </si>
  <si>
    <t>②選別実施量
（前選別を含む）
（④+⑥+⑦）</t>
    <rPh sb="1" eb="3">
      <t>センベツ</t>
    </rPh>
    <rPh sb="3" eb="5">
      <t>ジッシ</t>
    </rPh>
    <rPh sb="5" eb="6">
      <t>リョウ</t>
    </rPh>
    <rPh sb="8" eb="9">
      <t>マエ</t>
    </rPh>
    <rPh sb="9" eb="11">
      <t>センベツ</t>
    </rPh>
    <rPh sb="12" eb="13">
      <t>フク</t>
    </rPh>
    <phoneticPr fontId="2"/>
  </si>
  <si>
    <t>③選別残　　　　
（①-②）</t>
    <rPh sb="1" eb="3">
      <t>センベツ</t>
    </rPh>
    <rPh sb="3" eb="4">
      <t>ザン</t>
    </rPh>
    <phoneticPr fontId="2"/>
  </si>
  <si>
    <t>④異物</t>
    <rPh sb="1" eb="3">
      <t>イブツ</t>
    </rPh>
    <phoneticPr fontId="2"/>
  </si>
  <si>
    <r>
      <t xml:space="preserve">⑤引取量
</t>
    </r>
    <r>
      <rPr>
        <sz val="11"/>
        <rFont val="ＭＳ Ｐゴシック"/>
        <family val="3"/>
        <charset val="128"/>
      </rPr>
      <t>（分別基準適合物）
（②-④）</t>
    </r>
    <rPh sb="1" eb="3">
      <t>ヒキト</t>
    </rPh>
    <rPh sb="3" eb="4">
      <t>リョウ</t>
    </rPh>
    <rPh sb="6" eb="8">
      <t>ブンベツ</t>
    </rPh>
    <rPh sb="8" eb="10">
      <t>キジュン</t>
    </rPh>
    <rPh sb="10" eb="12">
      <t>テキゴウ</t>
    </rPh>
    <rPh sb="12" eb="13">
      <t>ブツ</t>
    </rPh>
    <phoneticPr fontId="2"/>
  </si>
  <si>
    <t>製紙原料</t>
    <rPh sb="0" eb="2">
      <t>セイシ</t>
    </rPh>
    <rPh sb="2" eb="4">
      <t>ゲンリョウ</t>
    </rPh>
    <phoneticPr fontId="2"/>
  </si>
  <si>
    <t>⑦固形燃料化原料選別量</t>
    <rPh sb="1" eb="3">
      <t>コケイ</t>
    </rPh>
    <rPh sb="3" eb="6">
      <t>ネンリョウカ</t>
    </rPh>
    <rPh sb="6" eb="8">
      <t>ゲンリョウ</t>
    </rPh>
    <rPh sb="8" eb="10">
      <t>センベツ</t>
    </rPh>
    <rPh sb="10" eb="11">
      <t>リョウ</t>
    </rPh>
    <phoneticPr fontId="2"/>
  </si>
  <si>
    <t>出荷量（貴社工場スケール計量値）</t>
    <rPh sb="0" eb="2">
      <t>シュッカ</t>
    </rPh>
    <rPh sb="2" eb="3">
      <t>リョウ</t>
    </rPh>
    <rPh sb="4" eb="6">
      <t>キシャ</t>
    </rPh>
    <rPh sb="6" eb="8">
      <t>コウジョウ</t>
    </rPh>
    <rPh sb="12" eb="14">
      <t>ケイリョウ</t>
    </rPh>
    <rPh sb="14" eb="15">
      <t>チ</t>
    </rPh>
    <phoneticPr fontId="2"/>
  </si>
  <si>
    <t>4月</t>
    <rPh sb="1" eb="2">
      <t>ツキ</t>
    </rPh>
    <phoneticPr fontId="2"/>
  </si>
  <si>
    <t>5月</t>
  </si>
  <si>
    <t>6月</t>
  </si>
  <si>
    <t>7月</t>
  </si>
  <si>
    <t>8月</t>
  </si>
  <si>
    <t>9月</t>
  </si>
  <si>
    <t>上期計</t>
    <rPh sb="0" eb="2">
      <t>カミキ</t>
    </rPh>
    <rPh sb="2" eb="3">
      <t>ケイ</t>
    </rPh>
    <phoneticPr fontId="2"/>
  </si>
  <si>
    <t>10月</t>
  </si>
  <si>
    <t>11月</t>
  </si>
  <si>
    <t>12月</t>
  </si>
  <si>
    <t>1月</t>
  </si>
  <si>
    <t>2月</t>
  </si>
  <si>
    <t>3月</t>
  </si>
  <si>
    <t>下期計</t>
    <rPh sb="0" eb="2">
      <t>シモキ</t>
    </rPh>
    <rPh sb="2" eb="3">
      <t>ケイ</t>
    </rPh>
    <phoneticPr fontId="2"/>
  </si>
  <si>
    <t>年度計</t>
    <rPh sb="0" eb="2">
      <t>ネンド</t>
    </rPh>
    <rPh sb="2" eb="3">
      <t>ケイ</t>
    </rPh>
    <phoneticPr fontId="2"/>
  </si>
  <si>
    <r>
      <t>製紙原料出荷に対応する販売量</t>
    </r>
    <r>
      <rPr>
        <sz val="11"/>
        <color indexed="10"/>
        <rFont val="ＭＳ Ｐゴシック"/>
        <family val="3"/>
        <charset val="128"/>
      </rPr>
      <t>（製紙会社スケール計量値）</t>
    </r>
    <r>
      <rPr>
        <sz val="11"/>
        <rFont val="ＭＳ Ｐゴシック"/>
        <family val="3"/>
        <charset val="128"/>
      </rPr>
      <t>（注７）</t>
    </r>
    <rPh sb="0" eb="2">
      <t>セイシ</t>
    </rPh>
    <rPh sb="2" eb="4">
      <t>ゲンリョウ</t>
    </rPh>
    <rPh sb="4" eb="6">
      <t>シュッカ</t>
    </rPh>
    <rPh sb="7" eb="9">
      <t>タイオウ</t>
    </rPh>
    <rPh sb="11" eb="13">
      <t>ハンバイ</t>
    </rPh>
    <rPh sb="13" eb="14">
      <t>リョウ</t>
    </rPh>
    <rPh sb="15" eb="17">
      <t>セイシ</t>
    </rPh>
    <rPh sb="17" eb="19">
      <t>ガイシャ</t>
    </rPh>
    <rPh sb="23" eb="26">
      <t>ケイリョウチ</t>
    </rPh>
    <rPh sb="28" eb="29">
      <t>チュウ</t>
    </rPh>
    <phoneticPr fontId="2"/>
  </si>
  <si>
    <r>
      <t>引渡量</t>
    </r>
    <r>
      <rPr>
        <sz val="11"/>
        <color indexed="10"/>
        <rFont val="ＭＳ Ｐゴシック"/>
        <family val="3"/>
        <charset val="128"/>
      </rPr>
      <t>（貴社工場スケール計量値）</t>
    </r>
    <rPh sb="0" eb="2">
      <t>ヒキワタシ</t>
    </rPh>
    <rPh sb="2" eb="3">
      <t>リョウ</t>
    </rPh>
    <rPh sb="4" eb="6">
      <t>キシャ</t>
    </rPh>
    <rPh sb="6" eb="8">
      <t>コウジョウ</t>
    </rPh>
    <rPh sb="12" eb="15">
      <t>ケイリョウチ</t>
    </rPh>
    <phoneticPr fontId="2"/>
  </si>
  <si>
    <r>
      <t>（注６）出荷量　⇒　再生処理施設から販売先へ出荷する際の</t>
    </r>
    <r>
      <rPr>
        <b/>
        <sz val="14"/>
        <color indexed="10"/>
        <rFont val="ＭＳ Ｐゴシック"/>
        <family val="3"/>
        <charset val="128"/>
      </rPr>
      <t>再生処理施設での計量値</t>
    </r>
    <r>
      <rPr>
        <b/>
        <sz val="14"/>
        <rFont val="ＭＳ Ｐゴシック"/>
        <family val="3"/>
        <charset val="128"/>
      </rPr>
      <t>を記入します。販売量（販売先の工場での受入時の計量値等）ではありません。</t>
    </r>
    <rPh sb="1" eb="2">
      <t>チュウ</t>
    </rPh>
    <rPh sb="4" eb="6">
      <t>シュッカ</t>
    </rPh>
    <rPh sb="6" eb="7">
      <t>リョウ</t>
    </rPh>
    <rPh sb="10" eb="12">
      <t>サイセイ</t>
    </rPh>
    <rPh sb="12" eb="14">
      <t>ショリ</t>
    </rPh>
    <rPh sb="14" eb="16">
      <t>シセツ</t>
    </rPh>
    <rPh sb="18" eb="20">
      <t>ハンバイ</t>
    </rPh>
    <rPh sb="20" eb="21">
      <t>サキ</t>
    </rPh>
    <rPh sb="22" eb="24">
      <t>シュッカ</t>
    </rPh>
    <rPh sb="26" eb="27">
      <t>サイ</t>
    </rPh>
    <rPh sb="28" eb="30">
      <t>サイセイ</t>
    </rPh>
    <rPh sb="30" eb="32">
      <t>ショリ</t>
    </rPh>
    <rPh sb="32" eb="34">
      <t>シセツ</t>
    </rPh>
    <rPh sb="36" eb="38">
      <t>ケイリョウ</t>
    </rPh>
    <rPh sb="38" eb="39">
      <t>アタイ</t>
    </rPh>
    <rPh sb="40" eb="42">
      <t>キニュウ</t>
    </rPh>
    <rPh sb="46" eb="48">
      <t>ハンバイ</t>
    </rPh>
    <rPh sb="48" eb="49">
      <t>リョウ</t>
    </rPh>
    <rPh sb="50" eb="53">
      <t>ハンバイサキ</t>
    </rPh>
    <rPh sb="54" eb="56">
      <t>コウジョウ</t>
    </rPh>
    <rPh sb="58" eb="60">
      <t>ウケイレ</t>
    </rPh>
    <rPh sb="60" eb="61">
      <t>トキ</t>
    </rPh>
    <rPh sb="62" eb="64">
      <t>ケイリョウ</t>
    </rPh>
    <rPh sb="64" eb="66">
      <t>アタイナド</t>
    </rPh>
    <phoneticPr fontId="2"/>
  </si>
  <si>
    <r>
      <t>（注７）製紙原料出荷に対応する販売量　⇒　販売先の工場での受入時の計量値等　＝　</t>
    </r>
    <r>
      <rPr>
        <b/>
        <sz val="14"/>
        <color indexed="10"/>
        <rFont val="ＭＳ Ｐゴシック"/>
        <family val="3"/>
        <charset val="128"/>
      </rPr>
      <t>協会への販売実績量報告値</t>
    </r>
    <rPh sb="1" eb="2">
      <t>チュウ</t>
    </rPh>
    <rPh sb="31" eb="32">
      <t>ジ</t>
    </rPh>
    <phoneticPr fontId="2"/>
  </si>
  <si>
    <r>
      <t>製紙原料出荷に対応する販売量</t>
    </r>
    <r>
      <rPr>
        <sz val="11"/>
        <color indexed="10"/>
        <rFont val="ＭＳ Ｐゴシック"/>
        <family val="3"/>
        <charset val="128"/>
      </rPr>
      <t>（製紙会社スケール計量値）</t>
    </r>
    <rPh sb="0" eb="2">
      <t>セイシ</t>
    </rPh>
    <rPh sb="2" eb="4">
      <t>ゲンリョウ</t>
    </rPh>
    <rPh sb="4" eb="6">
      <t>シュッカ</t>
    </rPh>
    <rPh sb="7" eb="9">
      <t>タイオウ</t>
    </rPh>
    <rPh sb="11" eb="13">
      <t>ハンバイ</t>
    </rPh>
    <rPh sb="13" eb="14">
      <t>リョウ</t>
    </rPh>
    <rPh sb="15" eb="17">
      <t>セイシ</t>
    </rPh>
    <rPh sb="17" eb="19">
      <t>ガイシャ</t>
    </rPh>
    <rPh sb="23" eb="26">
      <t>ケイリョウチ</t>
    </rPh>
    <phoneticPr fontId="2"/>
  </si>
  <si>
    <t>販売</t>
    <phoneticPr fontId="2"/>
  </si>
  <si>
    <t>事業者名</t>
    <rPh sb="0" eb="2">
      <t>ジギョウ</t>
    </rPh>
    <rPh sb="2" eb="3">
      <t>シャ</t>
    </rPh>
    <rPh sb="3" eb="4">
      <t>メイ</t>
    </rPh>
    <phoneticPr fontId="2"/>
  </si>
  <si>
    <t>＜注意事項＞</t>
    <rPh sb="1" eb="3">
      <t>チュウイ</t>
    </rPh>
    <rPh sb="3" eb="5">
      <t>ジコウ</t>
    </rPh>
    <phoneticPr fontId="2"/>
  </si>
  <si>
    <t>・この日報月報は、一事業者、工場一つの方用に作成されています。</t>
    <rPh sb="3" eb="5">
      <t>ニッポウ</t>
    </rPh>
    <rPh sb="5" eb="7">
      <t>ゲッポウ</t>
    </rPh>
    <rPh sb="9" eb="10">
      <t>イチ</t>
    </rPh>
    <rPh sb="10" eb="12">
      <t>ジギョウ</t>
    </rPh>
    <rPh sb="12" eb="13">
      <t>シャ</t>
    </rPh>
    <rPh sb="14" eb="16">
      <t>コウジョウ</t>
    </rPh>
    <rPh sb="16" eb="17">
      <t>ヒト</t>
    </rPh>
    <rPh sb="19" eb="20">
      <t>カタ</t>
    </rPh>
    <rPh sb="20" eb="21">
      <t>ヨウ</t>
    </rPh>
    <rPh sb="22" eb="24">
      <t>サクセイ</t>
    </rPh>
    <phoneticPr fontId="2"/>
  </si>
  <si>
    <t>・協会へ報告の際には、このファイルのシートを削除することなくアップロードしてください。</t>
    <rPh sb="1" eb="3">
      <t>キョウカイ</t>
    </rPh>
    <rPh sb="4" eb="6">
      <t>ホウコク</t>
    </rPh>
    <rPh sb="7" eb="8">
      <t>サイ</t>
    </rPh>
    <rPh sb="22" eb="24">
      <t>サクジョ</t>
    </rPh>
    <phoneticPr fontId="2"/>
  </si>
  <si>
    <t>4月</t>
    <rPh sb="1" eb="2">
      <t>ガツ</t>
    </rPh>
    <phoneticPr fontId="2"/>
  </si>
  <si>
    <t>1日</t>
    <rPh sb="1" eb="2">
      <t>ニチ</t>
    </rPh>
    <phoneticPr fontId="2"/>
  </si>
  <si>
    <t>2日</t>
    <rPh sb="1" eb="2">
      <t>ニチ</t>
    </rPh>
    <phoneticPr fontId="2"/>
  </si>
  <si>
    <t>3日</t>
    <rPh sb="1" eb="2">
      <t>ニチ</t>
    </rPh>
    <phoneticPr fontId="2"/>
  </si>
  <si>
    <t>4日</t>
    <rPh sb="1" eb="2">
      <t>ニチ</t>
    </rPh>
    <phoneticPr fontId="2"/>
  </si>
  <si>
    <t>5日</t>
    <rPh sb="1" eb="2">
      <t>ニチ</t>
    </rPh>
    <phoneticPr fontId="2"/>
  </si>
  <si>
    <t>6日</t>
    <rPh sb="1" eb="2">
      <t>ニチ</t>
    </rPh>
    <phoneticPr fontId="2"/>
  </si>
  <si>
    <t>7日</t>
    <rPh sb="1" eb="2">
      <t>ニチ</t>
    </rPh>
    <phoneticPr fontId="2"/>
  </si>
  <si>
    <t>8日</t>
    <rPh sb="1" eb="2">
      <t>ニチ</t>
    </rPh>
    <phoneticPr fontId="2"/>
  </si>
  <si>
    <t>9日</t>
    <rPh sb="1" eb="2">
      <t>ニチ</t>
    </rPh>
    <phoneticPr fontId="2"/>
  </si>
  <si>
    <t>10日</t>
    <rPh sb="2" eb="3">
      <t>ニチ</t>
    </rPh>
    <phoneticPr fontId="2"/>
  </si>
  <si>
    <t>11日</t>
    <rPh sb="2" eb="3">
      <t>ニチ</t>
    </rPh>
    <phoneticPr fontId="2"/>
  </si>
  <si>
    <t>12日</t>
    <rPh sb="2" eb="3">
      <t>ニチ</t>
    </rPh>
    <phoneticPr fontId="2"/>
  </si>
  <si>
    <t>13日</t>
    <rPh sb="2" eb="3">
      <t>ニチ</t>
    </rPh>
    <phoneticPr fontId="2"/>
  </si>
  <si>
    <t>14日</t>
    <rPh sb="2" eb="3">
      <t>ニチ</t>
    </rPh>
    <phoneticPr fontId="2"/>
  </si>
  <si>
    <t>15日</t>
    <rPh sb="2" eb="3">
      <t>ニチ</t>
    </rPh>
    <phoneticPr fontId="2"/>
  </si>
  <si>
    <t>16日</t>
    <rPh sb="2" eb="3">
      <t>ニチ</t>
    </rPh>
    <phoneticPr fontId="2"/>
  </si>
  <si>
    <t>17日</t>
    <rPh sb="2" eb="3">
      <t>ニチ</t>
    </rPh>
    <phoneticPr fontId="2"/>
  </si>
  <si>
    <t>18日</t>
    <rPh sb="2" eb="3">
      <t>ニチ</t>
    </rPh>
    <phoneticPr fontId="2"/>
  </si>
  <si>
    <t>19日</t>
    <rPh sb="2" eb="3">
      <t>ニチ</t>
    </rPh>
    <phoneticPr fontId="2"/>
  </si>
  <si>
    <t>20日</t>
    <rPh sb="2" eb="3">
      <t>ニチ</t>
    </rPh>
    <phoneticPr fontId="2"/>
  </si>
  <si>
    <t>21日</t>
    <rPh sb="2" eb="3">
      <t>ニチ</t>
    </rPh>
    <phoneticPr fontId="2"/>
  </si>
  <si>
    <t>22日</t>
    <rPh sb="2" eb="3">
      <t>ニチ</t>
    </rPh>
    <phoneticPr fontId="2"/>
  </si>
  <si>
    <t>23日</t>
    <rPh sb="2" eb="3">
      <t>ニチ</t>
    </rPh>
    <phoneticPr fontId="2"/>
  </si>
  <si>
    <t>24日</t>
    <rPh sb="2" eb="3">
      <t>ニチ</t>
    </rPh>
    <phoneticPr fontId="2"/>
  </si>
  <si>
    <t>25日</t>
    <rPh sb="2" eb="3">
      <t>ニチ</t>
    </rPh>
    <phoneticPr fontId="2"/>
  </si>
  <si>
    <t>26日</t>
    <rPh sb="2" eb="3">
      <t>ニチ</t>
    </rPh>
    <phoneticPr fontId="2"/>
  </si>
  <si>
    <t>27日</t>
    <rPh sb="2" eb="3">
      <t>ニチ</t>
    </rPh>
    <phoneticPr fontId="2"/>
  </si>
  <si>
    <t>28日</t>
    <rPh sb="2" eb="3">
      <t>ニチ</t>
    </rPh>
    <phoneticPr fontId="2"/>
  </si>
  <si>
    <t>29日</t>
    <rPh sb="2" eb="3">
      <t>ニチ</t>
    </rPh>
    <phoneticPr fontId="2"/>
  </si>
  <si>
    <t>30日</t>
    <rPh sb="2" eb="3">
      <t>ニチ</t>
    </rPh>
    <phoneticPr fontId="2"/>
  </si>
  <si>
    <t>31日</t>
    <rPh sb="2" eb="3">
      <t>ニチ</t>
    </rPh>
    <phoneticPr fontId="2"/>
  </si>
  <si>
    <t>［選別2］指定保管施設を兼ねている工場用</t>
    <rPh sb="1" eb="3">
      <t>センベツ</t>
    </rPh>
    <rPh sb="17" eb="20">
      <t>コウジョウヨウ</t>
    </rPh>
    <phoneticPr fontId="2"/>
  </si>
  <si>
    <t>③選別残
（注３）
（①-②）</t>
    <rPh sb="1" eb="3">
      <t>センベツ</t>
    </rPh>
    <rPh sb="3" eb="4">
      <t>ザン</t>
    </rPh>
    <rPh sb="6" eb="7">
      <t>チュウ</t>
    </rPh>
    <phoneticPr fontId="2"/>
  </si>
  <si>
    <t>④異物
（注４）</t>
    <rPh sb="1" eb="3">
      <t>イブツ</t>
    </rPh>
    <rPh sb="5" eb="6">
      <t>チュウ</t>
    </rPh>
    <phoneticPr fontId="2"/>
  </si>
  <si>
    <t>②選別実施量（前選別を含む）
（注２）
（④+⑥+⑦）</t>
    <rPh sb="1" eb="3">
      <t>センベツ</t>
    </rPh>
    <rPh sb="3" eb="5">
      <t>ジッシ</t>
    </rPh>
    <rPh sb="5" eb="6">
      <t>リョウ</t>
    </rPh>
    <rPh sb="7" eb="8">
      <t>マエ</t>
    </rPh>
    <rPh sb="8" eb="10">
      <t>センベツ</t>
    </rPh>
    <rPh sb="11" eb="12">
      <t>フク</t>
    </rPh>
    <rPh sb="16" eb="17">
      <t>チュウ</t>
    </rPh>
    <phoneticPr fontId="2"/>
  </si>
  <si>
    <t>⑤引取量（分別基準適合物）
（注５）
（②-④）</t>
    <rPh sb="1" eb="3">
      <t>ヒキト</t>
    </rPh>
    <rPh sb="3" eb="4">
      <t>リョウ</t>
    </rPh>
    <rPh sb="5" eb="7">
      <t>ブンベツ</t>
    </rPh>
    <rPh sb="7" eb="9">
      <t>キジュン</t>
    </rPh>
    <rPh sb="9" eb="11">
      <t>テキゴウ</t>
    </rPh>
    <rPh sb="11" eb="12">
      <t>ブツ</t>
    </rPh>
    <rPh sb="15" eb="16">
      <t>チュウ</t>
    </rPh>
    <phoneticPr fontId="2"/>
  </si>
  <si>
    <t>5月</t>
    <rPh sb="1" eb="2">
      <t>ガツ</t>
    </rPh>
    <phoneticPr fontId="2"/>
  </si>
  <si>
    <t>製紙原料比率（⑥/⑤）</t>
    <rPh sb="0" eb="2">
      <t>セイシ</t>
    </rPh>
    <rPh sb="2" eb="4">
      <t>ゲンリョウ</t>
    </rPh>
    <rPh sb="4" eb="6">
      <t>ヒリツ</t>
    </rPh>
    <phoneticPr fontId="2"/>
  </si>
  <si>
    <t>固形燃料化比率（⑦/⑤）</t>
    <rPh sb="0" eb="2">
      <t>コケイ</t>
    </rPh>
    <rPh sb="2" eb="5">
      <t>ネンリョウカ</t>
    </rPh>
    <rPh sb="5" eb="7">
      <t>ヒリツ</t>
    </rPh>
    <phoneticPr fontId="2"/>
  </si>
  <si>
    <t>再生処理施設（工場）名</t>
    <rPh sb="0" eb="2">
      <t>サイセイ</t>
    </rPh>
    <rPh sb="2" eb="4">
      <t>ショリ</t>
    </rPh>
    <rPh sb="4" eb="6">
      <t>シセツ</t>
    </rPh>
    <rPh sb="7" eb="9">
      <t>コウジョウ</t>
    </rPh>
    <rPh sb="10" eb="11">
      <t>メイ</t>
    </rPh>
    <phoneticPr fontId="2"/>
  </si>
  <si>
    <t>9月</t>
    <rPh sb="1" eb="2">
      <t>ガツ</t>
    </rPh>
    <phoneticPr fontId="2"/>
  </si>
  <si>
    <t>8月</t>
    <rPh sb="1" eb="2">
      <t>ガツ</t>
    </rPh>
    <phoneticPr fontId="2"/>
  </si>
  <si>
    <t>7月</t>
    <rPh sb="1" eb="2">
      <t>ガツ</t>
    </rPh>
    <phoneticPr fontId="2"/>
  </si>
  <si>
    <t>6月</t>
    <rPh sb="1" eb="2">
      <t>ガツ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</si>
  <si>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</si>
  <si>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</si>
  <si>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</si>
  <si>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</si>
  <si>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</si>
  <si>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</si>
  <si>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ＲＥＩＮＳ入力値↑</t>
    <rPh sb="5" eb="8">
      <t>ニュウリョクチ</t>
    </rPh>
    <phoneticPr fontId="2"/>
  </si>
  <si>
    <t>↑ＲＥＩＮＳ入力値</t>
    <rPh sb="6" eb="9">
      <t>ニュウリョクチ</t>
    </rPh>
    <phoneticPr fontId="2"/>
  </si>
  <si>
    <t>・複数工場もしくはジョイントグループを複数お持ちの方は、それぞれのファイルをアップロードしてください。</t>
    <rPh sb="1" eb="3">
      <t>フクスウ</t>
    </rPh>
    <rPh sb="3" eb="5">
      <t>コウジョウ</t>
    </rPh>
    <rPh sb="19" eb="21">
      <t>フクスウ</t>
    </rPh>
    <rPh sb="22" eb="23">
      <t>モ</t>
    </rPh>
    <rPh sb="25" eb="26">
      <t>カタ</t>
    </rPh>
    <phoneticPr fontId="2"/>
  </si>
  <si>
    <t>ここに入力することで、すべてのシートに表示されます</t>
    <rPh sb="3" eb="5">
      <t>ニュウリョク</t>
    </rPh>
    <rPh sb="19" eb="21">
      <t>ヒョウジ</t>
    </rPh>
    <phoneticPr fontId="2"/>
  </si>
  <si>
    <t>・日報を正しく入力することで、月報には自動的に数値が入力されますので月報シートに新たに</t>
    <rPh sb="1" eb="3">
      <t>ニッポウ</t>
    </rPh>
    <rPh sb="4" eb="5">
      <t>タダ</t>
    </rPh>
    <rPh sb="7" eb="9">
      <t>ニュウリョク</t>
    </rPh>
    <rPh sb="15" eb="17">
      <t>ゲッポウ</t>
    </rPh>
    <rPh sb="19" eb="22">
      <t>ジドウテキ</t>
    </rPh>
    <rPh sb="23" eb="25">
      <t>スウチ</t>
    </rPh>
    <rPh sb="26" eb="28">
      <t>ニュウリョク</t>
    </rPh>
    <rPh sb="34" eb="36">
      <t>ゲッポウ</t>
    </rPh>
    <rPh sb="40" eb="41">
      <t>アラ</t>
    </rPh>
    <phoneticPr fontId="2"/>
  </si>
  <si>
    <t>工場名</t>
    <rPh sb="0" eb="2">
      <t>コウジョウ</t>
    </rPh>
    <rPh sb="2" eb="3">
      <t>メイ</t>
    </rPh>
    <phoneticPr fontId="2"/>
  </si>
  <si>
    <t>ｼﾞｮｲﾝﾄｸﾞﾙｰﾌﾟ名</t>
    <rPh sb="12" eb="13">
      <t>メイ</t>
    </rPh>
    <phoneticPr fontId="2"/>
  </si>
  <si>
    <t>・複数の工場もしくはジョイントグループを複数お持ちの方はファイルをコピーして別の名前で保管してください。</t>
    <rPh sb="1" eb="3">
      <t>フクスウ</t>
    </rPh>
    <rPh sb="4" eb="6">
      <t>コウジョウ</t>
    </rPh>
    <rPh sb="20" eb="22">
      <t>フクスウ</t>
    </rPh>
    <rPh sb="23" eb="24">
      <t>モ</t>
    </rPh>
    <rPh sb="26" eb="27">
      <t>カタ</t>
    </rPh>
    <rPh sb="38" eb="39">
      <t>ベツ</t>
    </rPh>
    <rPh sb="40" eb="42">
      <t>ナマエ</t>
    </rPh>
    <rPh sb="43" eb="45">
      <t>ホカン</t>
    </rPh>
    <phoneticPr fontId="2"/>
  </si>
  <si>
    <t>ジョイントグループ名</t>
    <rPh sb="9" eb="10">
      <t>メイ</t>
    </rPh>
    <phoneticPr fontId="2"/>
  </si>
  <si>
    <t>ジョイントグループ名：</t>
    <rPh sb="9" eb="10">
      <t>メイ</t>
    </rPh>
    <phoneticPr fontId="2"/>
  </si>
  <si>
    <t>数値をご入力いただく必要はありません。</t>
    <rPh sb="0" eb="2">
      <t>スウチ</t>
    </rPh>
    <rPh sb="4" eb="6">
      <t>ニュウリョク</t>
    </rPh>
    <rPh sb="10" eb="12">
      <t>ヒツヨウ</t>
    </rPh>
    <phoneticPr fontId="2"/>
  </si>
  <si>
    <t>ＲＥＩＮＳで、ファイルのアップロードは３つまで可能です。３つ以上の場合は、圧縮してください。</t>
    <rPh sb="23" eb="25">
      <t>カノウ</t>
    </rPh>
    <rPh sb="30" eb="32">
      <t>イジョウ</t>
    </rPh>
    <rPh sb="33" eb="35">
      <t>バアイ</t>
    </rPh>
    <rPh sb="37" eb="39">
      <t>アッシュク</t>
    </rPh>
    <phoneticPr fontId="2"/>
  </si>
  <si>
    <t>※日報を記載した日の各残量を確認してください。エクセル計算値と実測値に相違があった場合は、実測値を手入力してください。</t>
    <rPh sb="14" eb="16">
      <t>カクニン</t>
    </rPh>
    <rPh sb="27" eb="30">
      <t>ケイサンチ</t>
    </rPh>
    <rPh sb="31" eb="33">
      <t>ジッソク</t>
    </rPh>
    <rPh sb="33" eb="34">
      <t>チ</t>
    </rPh>
    <rPh sb="35" eb="37">
      <t>ソウイ</t>
    </rPh>
    <rPh sb="41" eb="43">
      <t>バアイ</t>
    </rPh>
    <rPh sb="45" eb="47">
      <t>ジッソク</t>
    </rPh>
    <rPh sb="47" eb="48">
      <t>チ</t>
    </rPh>
    <rPh sb="49" eb="50">
      <t>テ</t>
    </rPh>
    <rPh sb="50" eb="52">
      <t>ニュウリョク</t>
    </rPh>
    <phoneticPr fontId="2"/>
  </si>
  <si>
    <t>引渡し先</t>
    <rPh sb="0" eb="2">
      <t>ヒキワタシ</t>
    </rPh>
    <rPh sb="3" eb="4">
      <t>サキ</t>
    </rPh>
    <phoneticPr fontId="2"/>
  </si>
  <si>
    <t>⑥製紙原料選別量</t>
    <rPh sb="1" eb="3">
      <t>セイシ</t>
    </rPh>
    <rPh sb="3" eb="5">
      <t>ゲンリョウ</t>
    </rPh>
    <phoneticPr fontId="2"/>
  </si>
  <si>
    <t>板紙・段ボール原紙向け</t>
    <rPh sb="0" eb="2">
      <t>イタガミ</t>
    </rPh>
    <rPh sb="3" eb="4">
      <t>ダン</t>
    </rPh>
    <rPh sb="7" eb="9">
      <t>ゲンシ</t>
    </rPh>
    <rPh sb="9" eb="10">
      <t>ム</t>
    </rPh>
    <phoneticPr fontId="2"/>
  </si>
  <si>
    <t>家庭紙等向け</t>
    <rPh sb="0" eb="2">
      <t>カテイ</t>
    </rPh>
    <rPh sb="2" eb="3">
      <t>カミ</t>
    </rPh>
    <rPh sb="3" eb="4">
      <t>トウ</t>
    </rPh>
    <rPh sb="4" eb="5">
      <t>ム</t>
    </rPh>
    <phoneticPr fontId="2"/>
  </si>
  <si>
    <t>平成29年</t>
    <rPh sb="0" eb="2">
      <t>ヘイセイ</t>
    </rPh>
    <rPh sb="4" eb="5">
      <t>ネン</t>
    </rPh>
    <phoneticPr fontId="2"/>
  </si>
  <si>
    <t>⑥製紙原料選別量</t>
    <rPh sb="1" eb="3">
      <t>セイシ</t>
    </rPh>
    <rPh sb="3" eb="5">
      <t>ゲンリョウ</t>
    </rPh>
    <rPh sb="5" eb="7">
      <t>センベツ</t>
    </rPh>
    <rPh sb="7" eb="8">
      <t>リョウ</t>
    </rPh>
    <phoneticPr fontId="2"/>
  </si>
  <si>
    <t>当年度の販売が終了した場合は↓から販売終了を選択してください</t>
    <rPh sb="0" eb="3">
      <t>トウネンド</t>
    </rPh>
    <rPh sb="4" eb="6">
      <t>ハンバイ</t>
    </rPh>
    <rPh sb="7" eb="15">
      <t>シュウリョウシタバアイハシタ</t>
    </rPh>
    <rPh sb="17" eb="19">
      <t>ハンバイ</t>
    </rPh>
    <rPh sb="19" eb="21">
      <t>シュウリョウ</t>
    </rPh>
    <rPh sb="22" eb="24">
      <t>センタク</t>
    </rPh>
    <phoneticPr fontId="2"/>
  </si>
  <si>
    <t>販売終了</t>
    <rPh sb="0" eb="4">
      <t>ハンバイシュウリョウ</t>
    </rPh>
    <phoneticPr fontId="2"/>
  </si>
  <si>
    <t>管理帳簿月報（平成29年度分）</t>
    <rPh sb="0" eb="2">
      <t>カンリ</t>
    </rPh>
    <rPh sb="2" eb="4">
      <t>チョウボ</t>
    </rPh>
    <rPh sb="4" eb="6">
      <t>ゲッポウ</t>
    </rPh>
    <rPh sb="7" eb="9">
      <t>ヘイセイ</t>
    </rPh>
    <rPh sb="11" eb="14">
      <t>ネンドブン</t>
    </rPh>
    <phoneticPr fontId="2"/>
  </si>
  <si>
    <t>管理帳簿日報（平成29年度分）</t>
  </si>
  <si>
    <t>管理帳簿日報（平成29年度分）</t>
    <rPh sb="0" eb="2">
      <t>カンリ</t>
    </rPh>
    <rPh sb="2" eb="4">
      <t>チョウボ</t>
    </rPh>
    <rPh sb="4" eb="6">
      <t>ニッポウ</t>
    </rPh>
    <rPh sb="7" eb="9">
      <t>ヘイセイ</t>
    </rPh>
    <rPh sb="11" eb="13">
      <t>ネンド</t>
    </rPh>
    <rPh sb="13" eb="14">
      <t>ブン</t>
    </rPh>
    <phoneticPr fontId="2"/>
  </si>
  <si>
    <t>平成30年</t>
  </si>
  <si>
    <t>平成30年</t>
    <rPh sb="0" eb="2">
      <t>ヘイセイ</t>
    </rPh>
    <rPh sb="4" eb="5">
      <t>ネン</t>
    </rPh>
    <phoneticPr fontId="2"/>
  </si>
  <si>
    <t>平成29年</t>
  </si>
  <si>
    <t>平成30年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</si>
</sst>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9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14"/>
      <color indexed="10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9"/>
      </patternFill>
    </fill>
  </fills>
  <borders count="101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double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 diagonalUp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/>
      <right style="double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76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0" xfId="0" applyNumberFormat="1" applyFont="1"/>
    <xf numFmtId="0" fontId="4" fillId="0" borderId="0" xfId="0" applyFont="1"/>
    <xf numFmtId="0" fontId="1" fillId="0" borderId="0" xfId="0" applyFont="1" applyBorder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Continuous" vertical="center"/>
    </xf>
    <xf numFmtId="0" fontId="1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176" fontId="1" fillId="0" borderId="6" xfId="0" applyNumberFormat="1" applyFont="1" applyBorder="1" applyAlignment="1">
      <alignment vertical="center"/>
    </xf>
    <xf numFmtId="0" fontId="3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176" fontId="7" fillId="0" borderId="0" xfId="0" applyNumberFormat="1" applyFont="1" applyFill="1" applyBorder="1" applyAlignment="1"/>
    <xf numFmtId="0" fontId="7" fillId="0" borderId="0" xfId="0" applyFont="1" applyFill="1" applyBorder="1" applyAlignment="1"/>
    <xf numFmtId="0" fontId="7" fillId="0" borderId="0" xfId="0" applyNumberFormat="1" applyFont="1" applyAlignment="1"/>
    <xf numFmtId="0" fontId="7" fillId="0" borderId="0" xfId="0" applyFont="1" applyAlignment="1"/>
    <xf numFmtId="0" fontId="3" fillId="0" borderId="0" xfId="0" applyFont="1" applyFill="1" applyAlignment="1"/>
    <xf numFmtId="0" fontId="7" fillId="0" borderId="0" xfId="0" applyFont="1" applyFill="1" applyAlignment="1"/>
    <xf numFmtId="0" fontId="3" fillId="0" borderId="0" xfId="0" applyFont="1" applyAlignment="1"/>
    <xf numFmtId="0" fontId="7" fillId="0" borderId="0" xfId="0" applyFont="1" applyFill="1" applyAlignment="1">
      <alignment horizontal="right"/>
    </xf>
    <xf numFmtId="0" fontId="1" fillId="0" borderId="0" xfId="0" applyFont="1" applyAlignment="1"/>
    <xf numFmtId="0" fontId="1" fillId="0" borderId="0" xfId="0" applyFont="1" applyFill="1"/>
    <xf numFmtId="0" fontId="9" fillId="0" borderId="0" xfId="0" applyFont="1"/>
    <xf numFmtId="0" fontId="0" fillId="0" borderId="0" xfId="0" applyBorder="1"/>
    <xf numFmtId="0" fontId="0" fillId="0" borderId="7" xfId="0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/>
    <xf numFmtId="0" fontId="0" fillId="2" borderId="13" xfId="0" applyFill="1" applyBorder="1"/>
    <xf numFmtId="0" fontId="0" fillId="0" borderId="14" xfId="0" applyFill="1" applyBorder="1"/>
    <xf numFmtId="0" fontId="0" fillId="0" borderId="0" xfId="0" applyFill="1" applyBorder="1"/>
    <xf numFmtId="0" fontId="10" fillId="0" borderId="0" xfId="0" applyFont="1"/>
    <xf numFmtId="0" fontId="10" fillId="0" borderId="0" xfId="0" applyFont="1" applyFill="1"/>
    <xf numFmtId="0" fontId="1" fillId="0" borderId="0" xfId="0" applyFont="1" applyBorder="1" applyAlignment="1">
      <alignment horizontal="center" vertical="center"/>
    </xf>
    <xf numFmtId="176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76" fontId="7" fillId="0" borderId="17" xfId="0" applyNumberFormat="1" applyFont="1" applyBorder="1" applyAlignment="1">
      <alignment vertical="center"/>
    </xf>
    <xf numFmtId="176" fontId="7" fillId="0" borderId="15" xfId="0" applyNumberFormat="1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19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56" fontId="7" fillId="0" borderId="20" xfId="0" applyNumberFormat="1" applyFont="1" applyBorder="1" applyAlignment="1">
      <alignment horizontal="center" vertical="center"/>
    </xf>
    <xf numFmtId="0" fontId="7" fillId="0" borderId="24" xfId="0" applyNumberFormat="1" applyFont="1" applyBorder="1" applyAlignment="1">
      <alignment vertical="center"/>
    </xf>
    <xf numFmtId="0" fontId="7" fillId="0" borderId="29" xfId="0" applyFont="1" applyBorder="1" applyAlignment="1">
      <alignment horizontal="center" vertical="center"/>
    </xf>
    <xf numFmtId="176" fontId="7" fillId="3" borderId="31" xfId="0" applyNumberFormat="1" applyFont="1" applyFill="1" applyBorder="1" applyAlignment="1">
      <alignment vertical="center"/>
    </xf>
    <xf numFmtId="176" fontId="7" fillId="3" borderId="29" xfId="0" applyNumberFormat="1" applyFont="1" applyFill="1" applyBorder="1" applyAlignment="1">
      <alignment vertical="center"/>
    </xf>
    <xf numFmtId="0" fontId="7" fillId="0" borderId="33" xfId="0" applyFont="1" applyBorder="1" applyAlignment="1">
      <alignment vertical="center"/>
    </xf>
    <xf numFmtId="0" fontId="7" fillId="0" borderId="13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176" fontId="7" fillId="0" borderId="35" xfId="0" applyNumberFormat="1" applyFont="1" applyBorder="1" applyAlignment="1">
      <alignment vertical="center"/>
    </xf>
    <xf numFmtId="176" fontId="7" fillId="0" borderId="36" xfId="0" applyNumberFormat="1" applyFont="1" applyBorder="1" applyAlignment="1">
      <alignment vertical="center"/>
    </xf>
    <xf numFmtId="176" fontId="7" fillId="0" borderId="37" xfId="0" applyNumberFormat="1" applyFont="1" applyBorder="1" applyAlignment="1">
      <alignment vertical="center"/>
    </xf>
    <xf numFmtId="176" fontId="7" fillId="0" borderId="39" xfId="0" applyNumberFormat="1" applyFont="1" applyBorder="1" applyAlignment="1">
      <alignment vertical="center"/>
    </xf>
    <xf numFmtId="176" fontId="7" fillId="0" borderId="40" xfId="0" applyNumberFormat="1" applyFont="1" applyBorder="1" applyAlignment="1">
      <alignment vertical="center"/>
    </xf>
    <xf numFmtId="176" fontId="7" fillId="3" borderId="36" xfId="0" applyNumberFormat="1" applyFont="1" applyFill="1" applyBorder="1" applyAlignment="1">
      <alignment vertical="center"/>
    </xf>
    <xf numFmtId="176" fontId="7" fillId="0" borderId="34" xfId="0" applyNumberFormat="1" applyFont="1" applyBorder="1" applyAlignment="1">
      <alignment vertical="center"/>
    </xf>
    <xf numFmtId="0" fontId="7" fillId="0" borderId="42" xfId="0" applyFont="1" applyBorder="1" applyAlignment="1">
      <alignment vertical="center"/>
    </xf>
    <xf numFmtId="0" fontId="7" fillId="0" borderId="43" xfId="0" applyNumberFormat="1" applyFont="1" applyBorder="1" applyAlignment="1">
      <alignment vertical="center"/>
    </xf>
    <xf numFmtId="176" fontId="1" fillId="0" borderId="38" xfId="0" applyNumberFormat="1" applyFont="1" applyBorder="1" applyAlignment="1">
      <alignment vertical="center"/>
    </xf>
    <xf numFmtId="9" fontId="1" fillId="3" borderId="38" xfId="0" applyNumberFormat="1" applyFont="1" applyFill="1" applyBorder="1" applyAlignment="1">
      <alignment vertical="center"/>
    </xf>
    <xf numFmtId="176" fontId="1" fillId="3" borderId="44" xfId="0" applyNumberFormat="1" applyFont="1" applyFill="1" applyBorder="1" applyAlignment="1">
      <alignment vertical="center"/>
    </xf>
    <xf numFmtId="38" fontId="7" fillId="0" borderId="45" xfId="1" applyFont="1" applyBorder="1" applyAlignment="1">
      <alignment vertical="center"/>
    </xf>
    <xf numFmtId="38" fontId="7" fillId="0" borderId="46" xfId="1" applyFont="1" applyBorder="1" applyAlignment="1">
      <alignment vertical="center"/>
    </xf>
    <xf numFmtId="38" fontId="7" fillId="0" borderId="19" xfId="1" applyFont="1" applyBorder="1" applyAlignment="1">
      <alignment vertical="center"/>
    </xf>
    <xf numFmtId="38" fontId="7" fillId="0" borderId="47" xfId="1" applyFont="1" applyBorder="1" applyAlignment="1">
      <alignment vertical="center"/>
    </xf>
    <xf numFmtId="38" fontId="7" fillId="0" borderId="21" xfId="1" applyFont="1" applyBorder="1" applyAlignment="1">
      <alignment vertical="center"/>
    </xf>
    <xf numFmtId="38" fontId="7" fillId="0" borderId="48" xfId="1" applyFont="1" applyBorder="1" applyAlignment="1">
      <alignment vertical="center"/>
    </xf>
    <xf numFmtId="38" fontId="7" fillId="0" borderId="22" xfId="1" applyFont="1" applyBorder="1" applyAlignment="1">
      <alignment vertical="center"/>
    </xf>
    <xf numFmtId="38" fontId="7" fillId="0" borderId="30" xfId="1" applyFont="1" applyBorder="1" applyAlignment="1">
      <alignment vertical="center"/>
    </xf>
    <xf numFmtId="38" fontId="7" fillId="0" borderId="51" xfId="1" applyFont="1" applyBorder="1" applyAlignment="1">
      <alignment vertical="center"/>
    </xf>
    <xf numFmtId="38" fontId="7" fillId="0" borderId="29" xfId="1" applyFont="1" applyBorder="1" applyAlignment="1">
      <alignment vertical="center"/>
    </xf>
    <xf numFmtId="38" fontId="7" fillId="0" borderId="52" xfId="1" applyFont="1" applyBorder="1" applyAlignment="1">
      <alignment vertical="center"/>
    </xf>
    <xf numFmtId="38" fontId="7" fillId="0" borderId="32" xfId="1" applyFont="1" applyBorder="1" applyAlignment="1">
      <alignment vertical="center"/>
    </xf>
    <xf numFmtId="38" fontId="7" fillId="3" borderId="55" xfId="1" applyFont="1" applyFill="1" applyBorder="1" applyAlignment="1">
      <alignment vertical="center"/>
    </xf>
    <xf numFmtId="38" fontId="7" fillId="0" borderId="6" xfId="1" applyFont="1" applyBorder="1" applyAlignment="1">
      <alignment vertical="center"/>
    </xf>
    <xf numFmtId="38" fontId="7" fillId="0" borderId="35" xfId="1" applyFont="1" applyBorder="1" applyAlignment="1">
      <alignment vertical="center"/>
    </xf>
    <xf numFmtId="38" fontId="7" fillId="3" borderId="41" xfId="1" applyFont="1" applyFill="1" applyBorder="1" applyAlignment="1">
      <alignment vertical="center"/>
    </xf>
    <xf numFmtId="38" fontId="7" fillId="0" borderId="56" xfId="1" applyFont="1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69" xfId="0" applyFont="1" applyBorder="1" applyAlignment="1">
      <alignment horizontal="center" vertical="center"/>
    </xf>
    <xf numFmtId="38" fontId="7" fillId="4" borderId="72" xfId="1" applyFont="1" applyFill="1" applyBorder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5" fillId="3" borderId="0" xfId="0" applyNumberFormat="1" applyFont="1" applyFill="1" applyBorder="1" applyAlignment="1">
      <alignment horizontal="right" vertical="center"/>
    </xf>
    <xf numFmtId="9" fontId="1" fillId="3" borderId="44" xfId="0" applyNumberFormat="1" applyFont="1" applyFill="1" applyBorder="1" applyAlignment="1">
      <alignment vertical="center"/>
    </xf>
    <xf numFmtId="176" fontId="5" fillId="0" borderId="73" xfId="0" applyNumberFormat="1" applyFont="1" applyBorder="1" applyAlignment="1">
      <alignment vertical="center"/>
    </xf>
    <xf numFmtId="38" fontId="7" fillId="0" borderId="74" xfId="1" applyFont="1" applyBorder="1" applyAlignment="1">
      <alignment vertical="center"/>
    </xf>
    <xf numFmtId="38" fontId="7" fillId="0" borderId="75" xfId="1" applyFont="1" applyBorder="1" applyAlignment="1">
      <alignment vertical="center"/>
    </xf>
    <xf numFmtId="0" fontId="12" fillId="0" borderId="0" xfId="0" applyFont="1"/>
    <xf numFmtId="0" fontId="13" fillId="0" borderId="0" xfId="0" applyFont="1"/>
    <xf numFmtId="38" fontId="7" fillId="5" borderId="21" xfId="1" applyFont="1" applyFill="1" applyBorder="1" applyAlignment="1">
      <alignment vertical="center"/>
    </xf>
    <xf numFmtId="38" fontId="7" fillId="5" borderId="48" xfId="1" applyFont="1" applyFill="1" applyBorder="1" applyAlignment="1">
      <alignment vertical="center"/>
    </xf>
    <xf numFmtId="38" fontId="7" fillId="5" borderId="22" xfId="1" applyFont="1" applyFill="1" applyBorder="1" applyAlignment="1">
      <alignment vertical="center"/>
    </xf>
    <xf numFmtId="0" fontId="7" fillId="0" borderId="29" xfId="0" applyFont="1" applyBorder="1" applyAlignment="1">
      <alignment horizontal="left" vertical="center"/>
    </xf>
    <xf numFmtId="0" fontId="14" fillId="2" borderId="13" xfId="0" applyFont="1" applyFill="1" applyBorder="1"/>
    <xf numFmtId="0" fontId="0" fillId="0" borderId="29" xfId="0" applyBorder="1" applyAlignment="1">
      <alignment horizontal="center" vertical="center" wrapText="1"/>
    </xf>
    <xf numFmtId="0" fontId="1" fillId="0" borderId="14" xfId="0" applyFont="1" applyBorder="1" applyAlignment="1">
      <alignment horizontal="centerContinuous" vertical="center"/>
    </xf>
    <xf numFmtId="38" fontId="7" fillId="5" borderId="33" xfId="1" applyFont="1" applyFill="1" applyBorder="1" applyAlignment="1">
      <alignment vertical="center"/>
    </xf>
    <xf numFmtId="38" fontId="7" fillId="3" borderId="38" xfId="1" applyFont="1" applyFill="1" applyBorder="1" applyAlignment="1">
      <alignment vertical="center"/>
    </xf>
    <xf numFmtId="9" fontId="1" fillId="3" borderId="14" xfId="0" applyNumberFormat="1" applyFont="1" applyFill="1" applyBorder="1" applyAlignment="1">
      <alignment vertical="center"/>
    </xf>
    <xf numFmtId="38" fontId="7" fillId="0" borderId="49" xfId="1" applyFont="1" applyFill="1" applyBorder="1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76" xfId="0" applyFont="1" applyBorder="1" applyAlignment="1">
      <alignment horizontal="center" vertical="center"/>
    </xf>
    <xf numFmtId="38" fontId="7" fillId="0" borderId="77" xfId="1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78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38" fontId="7" fillId="5" borderId="2" xfId="1" applyFont="1" applyFill="1" applyBorder="1" applyAlignment="1">
      <alignment vertical="center"/>
    </xf>
    <xf numFmtId="38" fontId="7" fillId="3" borderId="36" xfId="1" applyFont="1" applyFill="1" applyBorder="1" applyAlignment="1">
      <alignment vertical="center"/>
    </xf>
    <xf numFmtId="38" fontId="7" fillId="3" borderId="80" xfId="1" applyFont="1" applyFill="1" applyBorder="1" applyAlignment="1">
      <alignment vertical="center"/>
    </xf>
    <xf numFmtId="0" fontId="0" fillId="0" borderId="100" xfId="0" applyBorder="1" applyProtection="1">
      <protection locked="0"/>
    </xf>
    <xf numFmtId="176" fontId="7" fillId="6" borderId="38" xfId="0" applyNumberFormat="1" applyFont="1" applyFill="1" applyBorder="1" applyAlignment="1">
      <alignment vertical="center"/>
    </xf>
    <xf numFmtId="176" fontId="7" fillId="0" borderId="28" xfId="0" applyNumberFormat="1" applyFont="1" applyBorder="1" applyAlignment="1">
      <alignment vertical="center" shrinkToFit="1"/>
    </xf>
    <xf numFmtId="176" fontId="7" fillId="0" borderId="57" xfId="0" applyNumberFormat="1" applyFont="1" applyBorder="1" applyAlignment="1">
      <alignment vertical="center" shrinkToFit="1"/>
    </xf>
    <xf numFmtId="176" fontId="7" fillId="0" borderId="58" xfId="0" applyNumberFormat="1" applyFont="1" applyBorder="1" applyAlignment="1">
      <alignment vertical="center" shrinkToFit="1"/>
    </xf>
    <xf numFmtId="176" fontId="7" fillId="0" borderId="27" xfId="0" applyNumberFormat="1" applyFont="1" applyBorder="1" applyAlignment="1">
      <alignment vertical="center" shrinkToFit="1"/>
    </xf>
    <xf numFmtId="176" fontId="7" fillId="0" borderId="79" xfId="0" applyNumberFormat="1" applyFont="1" applyBorder="1" applyAlignment="1">
      <alignment vertical="center" shrinkToFit="1"/>
    </xf>
    <xf numFmtId="9" fontId="7" fillId="0" borderId="57" xfId="0" applyNumberFormat="1" applyFont="1" applyBorder="1" applyAlignment="1">
      <alignment vertical="center" shrinkToFit="1"/>
    </xf>
    <xf numFmtId="176" fontId="7" fillId="0" borderId="16" xfId="0" applyNumberFormat="1" applyFont="1" applyBorder="1" applyAlignment="1">
      <alignment vertical="center" shrinkToFit="1"/>
    </xf>
    <xf numFmtId="176" fontId="7" fillId="0" borderId="59" xfId="0" applyNumberFormat="1" applyFont="1" applyBorder="1" applyAlignment="1">
      <alignment vertical="center" shrinkToFit="1"/>
    </xf>
    <xf numFmtId="9" fontId="7" fillId="0" borderId="60" xfId="0" applyNumberFormat="1" applyFont="1" applyBorder="1" applyAlignment="1">
      <alignment vertical="center" shrinkToFit="1"/>
    </xf>
    <xf numFmtId="176" fontId="7" fillId="0" borderId="21" xfId="0" applyNumberFormat="1" applyFont="1" applyBorder="1" applyAlignment="1">
      <alignment vertical="center" shrinkToFit="1"/>
    </xf>
    <xf numFmtId="176" fontId="7" fillId="0" borderId="61" xfId="0" applyNumberFormat="1" applyFont="1" applyBorder="1" applyAlignment="1">
      <alignment vertical="center" shrinkToFit="1"/>
    </xf>
    <xf numFmtId="176" fontId="7" fillId="0" borderId="22" xfId="0" applyNumberFormat="1" applyFont="1" applyBorder="1" applyAlignment="1">
      <alignment vertical="center" shrinkToFit="1"/>
    </xf>
    <xf numFmtId="176" fontId="7" fillId="0" borderId="26" xfId="0" applyNumberFormat="1" applyFont="1" applyBorder="1" applyAlignment="1">
      <alignment vertical="center" shrinkToFit="1"/>
    </xf>
    <xf numFmtId="9" fontId="7" fillId="0" borderId="21" xfId="0" applyNumberFormat="1" applyFont="1" applyBorder="1" applyAlignment="1">
      <alignment vertical="center" shrinkToFit="1"/>
    </xf>
    <xf numFmtId="176" fontId="7" fillId="0" borderId="62" xfId="0" applyNumberFormat="1" applyFont="1" applyBorder="1" applyAlignment="1">
      <alignment vertical="center" shrinkToFit="1"/>
    </xf>
    <xf numFmtId="9" fontId="7" fillId="0" borderId="63" xfId="0" applyNumberFormat="1" applyFont="1" applyBorder="1" applyAlignment="1">
      <alignment vertical="center" shrinkToFit="1"/>
    </xf>
    <xf numFmtId="176" fontId="7" fillId="0" borderId="23" xfId="0" applyNumberFormat="1" applyFont="1" applyBorder="1" applyAlignment="1">
      <alignment vertical="center" shrinkToFit="1"/>
    </xf>
    <xf numFmtId="176" fontId="7" fillId="0" borderId="25" xfId="0" applyNumberFormat="1" applyFont="1" applyBorder="1" applyAlignment="1">
      <alignment vertical="center" shrinkToFit="1"/>
    </xf>
    <xf numFmtId="176" fontId="7" fillId="0" borderId="2" xfId="0" applyNumberFormat="1" applyFont="1" applyBorder="1" applyAlignment="1">
      <alignment vertical="center" shrinkToFit="1"/>
    </xf>
    <xf numFmtId="176" fontId="7" fillId="0" borderId="78" xfId="0" applyNumberFormat="1" applyFont="1" applyBorder="1" applyAlignment="1">
      <alignment vertical="center" shrinkToFit="1"/>
    </xf>
    <xf numFmtId="9" fontId="7" fillId="0" borderId="2" xfId="0" applyNumberFormat="1" applyFont="1" applyBorder="1" applyAlignment="1">
      <alignment vertical="center" shrinkToFit="1"/>
    </xf>
    <xf numFmtId="176" fontId="7" fillId="0" borderId="32" xfId="0" applyNumberFormat="1" applyFont="1" applyBorder="1" applyAlignment="1">
      <alignment vertical="center" shrinkToFit="1"/>
    </xf>
    <xf numFmtId="9" fontId="7" fillId="0" borderId="64" xfId="0" applyNumberFormat="1" applyFont="1" applyBorder="1" applyAlignment="1">
      <alignment vertical="center" shrinkToFit="1"/>
    </xf>
    <xf numFmtId="176" fontId="7" fillId="0" borderId="6" xfId="0" applyNumberFormat="1" applyFont="1" applyBorder="1" applyAlignment="1">
      <alignment vertical="center" shrinkToFit="1"/>
    </xf>
    <xf numFmtId="176" fontId="7" fillId="0" borderId="35" xfId="0" applyNumberFormat="1" applyFont="1" applyBorder="1" applyAlignment="1">
      <alignment vertical="center" shrinkToFit="1"/>
    </xf>
    <xf numFmtId="176" fontId="7" fillId="0" borderId="36" xfId="0" applyNumberFormat="1" applyFont="1" applyBorder="1" applyAlignment="1">
      <alignment vertical="center" shrinkToFit="1"/>
    </xf>
    <xf numFmtId="176" fontId="7" fillId="3" borderId="65" xfId="0" applyNumberFormat="1" applyFont="1" applyFill="1" applyBorder="1" applyAlignment="1">
      <alignment vertical="center" shrinkToFit="1"/>
    </xf>
    <xf numFmtId="176" fontId="7" fillId="3" borderId="38" xfId="0" applyNumberFormat="1" applyFont="1" applyFill="1" applyBorder="1" applyAlignment="1">
      <alignment vertical="center" shrinkToFit="1"/>
    </xf>
    <xf numFmtId="176" fontId="7" fillId="3" borderId="39" xfId="0" applyNumberFormat="1" applyFont="1" applyFill="1" applyBorder="1" applyAlignment="1">
      <alignment vertical="center" shrinkToFit="1"/>
    </xf>
    <xf numFmtId="176" fontId="7" fillId="3" borderId="35" xfId="0" applyNumberFormat="1" applyFont="1" applyFill="1" applyBorder="1" applyAlignment="1">
      <alignment vertical="center" shrinkToFit="1"/>
    </xf>
    <xf numFmtId="9" fontId="11" fillId="3" borderId="35" xfId="0" applyNumberFormat="1" applyFont="1" applyFill="1" applyBorder="1" applyAlignment="1">
      <alignment vertical="center" shrinkToFit="1"/>
    </xf>
    <xf numFmtId="176" fontId="7" fillId="3" borderId="66" xfId="0" applyNumberFormat="1" applyFont="1" applyFill="1" applyBorder="1" applyAlignment="1">
      <alignment vertical="center" shrinkToFit="1"/>
    </xf>
    <xf numFmtId="176" fontId="7" fillId="3" borderId="6" xfId="0" applyNumberFormat="1" applyFont="1" applyFill="1" applyBorder="1" applyAlignment="1">
      <alignment vertical="center" shrinkToFit="1"/>
    </xf>
    <xf numFmtId="9" fontId="11" fillId="3" borderId="67" xfId="0" applyNumberFormat="1" applyFont="1" applyFill="1" applyBorder="1" applyAlignment="1">
      <alignment vertical="center" shrinkToFit="1"/>
    </xf>
    <xf numFmtId="176" fontId="7" fillId="3" borderId="41" xfId="0" applyNumberFormat="1" applyFont="1" applyFill="1" applyBorder="1" applyAlignment="1">
      <alignment vertical="center" shrinkToFit="1"/>
    </xf>
    <xf numFmtId="176" fontId="7" fillId="3" borderId="68" xfId="0" applyNumberFormat="1" applyFont="1" applyFill="1" applyBorder="1" applyAlignment="1">
      <alignment vertical="center" shrinkToFit="1"/>
    </xf>
    <xf numFmtId="176" fontId="7" fillId="3" borderId="59" xfId="0" applyNumberFormat="1" applyFont="1" applyFill="1" applyBorder="1" applyAlignment="1">
      <alignment vertical="center" shrinkToFit="1"/>
    </xf>
    <xf numFmtId="176" fontId="7" fillId="3" borderId="58" xfId="0" applyNumberFormat="1" applyFont="1" applyFill="1" applyBorder="1" applyAlignment="1">
      <alignment vertical="center" shrinkToFit="1"/>
    </xf>
    <xf numFmtId="176" fontId="7" fillId="3" borderId="62" xfId="0" applyNumberFormat="1" applyFont="1" applyFill="1" applyBorder="1" applyAlignment="1">
      <alignment vertical="center" shrinkToFit="1"/>
    </xf>
    <xf numFmtId="176" fontId="7" fillId="3" borderId="61" xfId="0" applyNumberFormat="1" applyFont="1" applyFill="1" applyBorder="1" applyAlignment="1">
      <alignment vertical="center" shrinkToFit="1"/>
    </xf>
    <xf numFmtId="176" fontId="7" fillId="3" borderId="25" xfId="0" applyNumberFormat="1" applyFont="1" applyFill="1" applyBorder="1" applyAlignment="1">
      <alignment vertical="center" shrinkToFit="1"/>
    </xf>
    <xf numFmtId="176" fontId="7" fillId="3" borderId="32" xfId="0" applyNumberFormat="1" applyFont="1" applyFill="1" applyBorder="1" applyAlignment="1">
      <alignment vertical="center" shrinkToFit="1"/>
    </xf>
    <xf numFmtId="176" fontId="7" fillId="0" borderId="30" xfId="0" applyNumberFormat="1" applyFont="1" applyBorder="1" applyAlignment="1">
      <alignment vertical="center" shrinkToFit="1"/>
    </xf>
    <xf numFmtId="176" fontId="7" fillId="0" borderId="70" xfId="0" applyNumberFormat="1" applyFont="1" applyBorder="1" applyAlignment="1">
      <alignment vertical="center" shrinkToFit="1"/>
    </xf>
    <xf numFmtId="176" fontId="7" fillId="0" borderId="33" xfId="0" applyNumberFormat="1" applyFont="1" applyBorder="1" applyAlignment="1">
      <alignment vertical="center" shrinkToFit="1"/>
    </xf>
    <xf numFmtId="176" fontId="7" fillId="0" borderId="29" xfId="0" applyNumberFormat="1" applyFont="1" applyBorder="1" applyAlignment="1">
      <alignment vertical="center" shrinkToFit="1"/>
    </xf>
    <xf numFmtId="176" fontId="7" fillId="3" borderId="71" xfId="0" applyNumberFormat="1" applyFont="1" applyFill="1" applyBorder="1" applyAlignment="1">
      <alignment vertical="center" shrinkToFit="1"/>
    </xf>
    <xf numFmtId="176" fontId="7" fillId="3" borderId="70" xfId="0" applyNumberFormat="1" applyFont="1" applyFill="1" applyBorder="1" applyAlignment="1">
      <alignment vertical="center" shrinkToFit="1"/>
    </xf>
    <xf numFmtId="176" fontId="7" fillId="0" borderId="39" xfId="0" applyNumberFormat="1" applyFont="1" applyBorder="1" applyAlignment="1">
      <alignment vertical="center" shrinkToFit="1"/>
    </xf>
    <xf numFmtId="9" fontId="11" fillId="0" borderId="35" xfId="0" applyNumberFormat="1" applyFont="1" applyBorder="1" applyAlignment="1">
      <alignment vertical="center" shrinkToFit="1"/>
    </xf>
    <xf numFmtId="176" fontId="7" fillId="3" borderId="43" xfId="0" applyNumberFormat="1" applyFont="1" applyFill="1" applyBorder="1" applyAlignment="1">
      <alignment vertical="center" shrinkToFit="1"/>
    </xf>
    <xf numFmtId="9" fontId="11" fillId="0" borderId="67" xfId="0" applyNumberFormat="1" applyFont="1" applyBorder="1" applyAlignment="1">
      <alignment vertical="center" shrinkToFit="1"/>
    </xf>
    <xf numFmtId="176" fontId="7" fillId="3" borderId="44" xfId="0" applyNumberFormat="1" applyFont="1" applyFill="1" applyBorder="1" applyAlignment="1">
      <alignment vertical="center" shrinkToFit="1"/>
    </xf>
    <xf numFmtId="0" fontId="7" fillId="0" borderId="23" xfId="0" applyFont="1" applyBorder="1" applyAlignment="1" applyProtection="1">
      <alignment horizontal="left" vertical="center"/>
      <protection locked="0"/>
    </xf>
    <xf numFmtId="38" fontId="7" fillId="0" borderId="21" xfId="1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left" vertical="center"/>
      <protection locked="0"/>
    </xf>
    <xf numFmtId="38" fontId="7" fillId="0" borderId="30" xfId="1" applyFont="1" applyBorder="1" applyAlignment="1" applyProtection="1">
      <alignment vertical="center"/>
      <protection locked="0"/>
    </xf>
    <xf numFmtId="38" fontId="7" fillId="0" borderId="49" xfId="1" applyFont="1" applyBorder="1" applyAlignment="1" applyProtection="1">
      <alignment vertical="center"/>
      <protection locked="0"/>
    </xf>
    <xf numFmtId="38" fontId="7" fillId="0" borderId="51" xfId="1" applyFont="1" applyBorder="1" applyAlignment="1" applyProtection="1">
      <alignment vertical="center"/>
      <protection locked="0"/>
    </xf>
    <xf numFmtId="38" fontId="7" fillId="0" borderId="23" xfId="1" applyFont="1" applyBorder="1" applyAlignment="1" applyProtection="1">
      <alignment vertical="center"/>
      <protection locked="0"/>
    </xf>
    <xf numFmtId="38" fontId="7" fillId="0" borderId="50" xfId="1" applyFont="1" applyBorder="1" applyAlignment="1" applyProtection="1">
      <alignment vertical="center"/>
      <protection locked="0"/>
    </xf>
    <xf numFmtId="38" fontId="7" fillId="0" borderId="29" xfId="1" applyFont="1" applyBorder="1" applyAlignment="1" applyProtection="1">
      <alignment vertical="center"/>
      <protection locked="0"/>
    </xf>
    <xf numFmtId="38" fontId="7" fillId="0" borderId="52" xfId="1" applyFont="1" applyBorder="1" applyAlignment="1" applyProtection="1">
      <alignment vertical="center"/>
      <protection locked="0"/>
    </xf>
    <xf numFmtId="38" fontId="7" fillId="5" borderId="21" xfId="1" applyFont="1" applyFill="1" applyBorder="1" applyAlignment="1" applyProtection="1">
      <alignment vertical="center"/>
      <protection locked="0"/>
    </xf>
    <xf numFmtId="176" fontId="7" fillId="0" borderId="24" xfId="0" applyNumberFormat="1" applyFont="1" applyBorder="1" applyAlignment="1" applyProtection="1">
      <alignment vertical="center"/>
      <protection locked="0"/>
    </xf>
    <xf numFmtId="38" fontId="7" fillId="0" borderId="25" xfId="1" applyFont="1" applyBorder="1" applyAlignment="1" applyProtection="1">
      <alignment vertical="center"/>
      <protection locked="0"/>
    </xf>
    <xf numFmtId="176" fontId="7" fillId="3" borderId="24" xfId="0" applyNumberFormat="1" applyFont="1" applyFill="1" applyBorder="1" applyAlignment="1" applyProtection="1">
      <alignment vertical="center"/>
      <protection locked="0"/>
    </xf>
    <xf numFmtId="38" fontId="7" fillId="0" borderId="28" xfId="1" applyFont="1" applyBorder="1" applyAlignment="1" applyProtection="1">
      <alignment vertical="center"/>
      <protection locked="0"/>
    </xf>
    <xf numFmtId="176" fontId="7" fillId="3" borderId="31" xfId="0" applyNumberFormat="1" applyFont="1" applyFill="1" applyBorder="1" applyAlignment="1" applyProtection="1">
      <alignment vertical="center"/>
      <protection locked="0"/>
    </xf>
    <xf numFmtId="38" fontId="7" fillId="0" borderId="32" xfId="1" applyFont="1" applyBorder="1" applyAlignment="1" applyProtection="1">
      <alignment vertical="center"/>
      <protection locked="0"/>
    </xf>
    <xf numFmtId="38" fontId="7" fillId="0" borderId="49" xfId="1" applyFont="1" applyFill="1" applyBorder="1" applyAlignment="1" applyProtection="1">
      <alignment vertical="center"/>
      <protection locked="0"/>
    </xf>
    <xf numFmtId="38" fontId="7" fillId="0" borderId="53" xfId="1" applyFont="1" applyBorder="1" applyAlignment="1" applyProtection="1">
      <alignment vertical="center"/>
      <protection locked="0"/>
    </xf>
    <xf numFmtId="176" fontId="7" fillId="0" borderId="26" xfId="0" applyNumberFormat="1" applyFont="1" applyBorder="1" applyAlignment="1" applyProtection="1">
      <alignment vertical="center"/>
      <protection locked="0"/>
    </xf>
    <xf numFmtId="0" fontId="7" fillId="0" borderId="27" xfId="0" applyFont="1" applyBorder="1" applyAlignment="1" applyProtection="1">
      <alignment vertical="center"/>
      <protection locked="0"/>
    </xf>
    <xf numFmtId="176" fontId="7" fillId="0" borderId="23" xfId="0" applyNumberFormat="1" applyFont="1" applyBorder="1" applyAlignment="1" applyProtection="1">
      <alignment vertical="center"/>
      <protection locked="0"/>
    </xf>
    <xf numFmtId="0" fontId="7" fillId="0" borderId="22" xfId="0" applyFont="1" applyBorder="1" applyAlignment="1" applyProtection="1">
      <alignment vertical="center"/>
      <protection locked="0"/>
    </xf>
    <xf numFmtId="38" fontId="7" fillId="3" borderId="54" xfId="1" applyFont="1" applyFill="1" applyBorder="1" applyAlignment="1" applyProtection="1">
      <alignment vertical="center"/>
      <protection locked="0"/>
    </xf>
    <xf numFmtId="176" fontId="7" fillId="3" borderId="26" xfId="0" applyNumberFormat="1" applyFont="1" applyFill="1" applyBorder="1" applyAlignment="1" applyProtection="1">
      <alignment vertical="center"/>
      <protection locked="0"/>
    </xf>
    <xf numFmtId="38" fontId="7" fillId="3" borderId="53" xfId="1" applyFont="1" applyFill="1" applyBorder="1" applyAlignment="1" applyProtection="1">
      <alignment vertical="center"/>
      <protection locked="0"/>
    </xf>
    <xf numFmtId="176" fontId="7" fillId="3" borderId="23" xfId="0" applyNumberFormat="1" applyFont="1" applyFill="1" applyBorder="1" applyAlignment="1" applyProtection="1">
      <alignment vertical="center"/>
      <protection locked="0"/>
    </xf>
    <xf numFmtId="38" fontId="7" fillId="3" borderId="55" xfId="1" applyFont="1" applyFill="1" applyBorder="1" applyAlignment="1" applyProtection="1">
      <alignment vertical="center"/>
      <protection locked="0"/>
    </xf>
    <xf numFmtId="176" fontId="7" fillId="3" borderId="29" xfId="0" applyNumberFormat="1" applyFont="1" applyFill="1" applyBorder="1" applyAlignment="1" applyProtection="1">
      <alignment vertical="center"/>
      <protection locked="0"/>
    </xf>
    <xf numFmtId="0" fontId="7" fillId="0" borderId="33" xfId="0" applyFont="1" applyBorder="1" applyAlignment="1" applyProtection="1">
      <alignment vertical="center"/>
      <protection locked="0"/>
    </xf>
    <xf numFmtId="0" fontId="7" fillId="0" borderId="29" xfId="0" applyFont="1" applyBorder="1" applyAlignment="1" applyProtection="1">
      <alignment horizontal="center" vertical="center"/>
      <protection locked="0"/>
    </xf>
    <xf numFmtId="38" fontId="7" fillId="0" borderId="33" xfId="1" applyFont="1" applyFill="1" applyBorder="1" applyAlignment="1" applyProtection="1">
      <alignment vertical="center"/>
      <protection locked="0"/>
    </xf>
    <xf numFmtId="38" fontId="7" fillId="0" borderId="76" xfId="1" applyFont="1" applyFill="1" applyBorder="1" applyAlignment="1" applyProtection="1">
      <alignment vertical="center"/>
      <protection locked="0"/>
    </xf>
    <xf numFmtId="0" fontId="0" fillId="0" borderId="6" xfId="0" applyBorder="1" applyAlignment="1">
      <alignment horizontal="right"/>
    </xf>
    <xf numFmtId="0" fontId="0" fillId="0" borderId="40" xfId="0" applyBorder="1" applyAlignment="1">
      <alignment horizontal="right"/>
    </xf>
    <xf numFmtId="0" fontId="0" fillId="0" borderId="9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8" xfId="0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1" fillId="0" borderId="81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1" fillId="0" borderId="76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right"/>
    </xf>
    <xf numFmtId="0" fontId="5" fillId="0" borderId="98" xfId="0" applyFont="1" applyBorder="1" applyAlignment="1">
      <alignment horizontal="center" vertical="center" wrapText="1"/>
    </xf>
    <xf numFmtId="0" fontId="5" fillId="0" borderId="99" xfId="0" applyFont="1" applyBorder="1" applyAlignment="1">
      <alignment vertical="center"/>
    </xf>
    <xf numFmtId="0" fontId="0" fillId="0" borderId="86" xfId="0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1" fillId="0" borderId="5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 wrapText="1"/>
    </xf>
    <xf numFmtId="0" fontId="0" fillId="0" borderId="91" xfId="0" applyBorder="1" applyAlignment="1">
      <alignment vertical="center"/>
    </xf>
    <xf numFmtId="0" fontId="1" fillId="0" borderId="89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1" fillId="0" borderId="90" xfId="0" applyFont="1" applyBorder="1" applyAlignment="1">
      <alignment horizontal="center" vertical="center" wrapText="1"/>
    </xf>
    <xf numFmtId="0" fontId="1" fillId="0" borderId="92" xfId="0" applyFont="1" applyBorder="1" applyAlignment="1">
      <alignment horizontal="center" vertical="center" wrapText="1"/>
    </xf>
    <xf numFmtId="0" fontId="1" fillId="0" borderId="93" xfId="0" applyFont="1" applyBorder="1" applyAlignment="1">
      <alignment horizontal="center" vertical="center"/>
    </xf>
    <xf numFmtId="0" fontId="1" fillId="0" borderId="94" xfId="0" applyFont="1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 wrapText="1"/>
    </xf>
    <xf numFmtId="0" fontId="0" fillId="0" borderId="10" xfId="0" applyBorder="1" applyAlignment="1"/>
    <xf numFmtId="0" fontId="0" fillId="0" borderId="32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1" fillId="0" borderId="79" xfId="0" applyFont="1" applyBorder="1" applyAlignment="1">
      <alignment horizontal="center" vertical="center" wrapText="1"/>
    </xf>
    <xf numFmtId="0" fontId="1" fillId="0" borderId="85" xfId="0" applyFont="1" applyBorder="1" applyAlignment="1">
      <alignment horizontal="center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8" xfId="0" applyNumberFormat="1" applyFont="1" applyFill="1" applyBorder="1" applyAlignment="1" applyProtection="1">
      <alignment horizontal="center"/>
      <protection locked="0"/>
    </xf>
    <xf numFmtId="0" fontId="0" fillId="0" borderId="38" xfId="0" applyFill="1" applyBorder="1"/>
    <xf numFmtId="0" fontId="0" fillId="0" borderId="44" xfId="0" applyFill="1" applyBorder="1"/>
    <xf numFmtId="0" fontId="1" fillId="0" borderId="86" xfId="0" applyFont="1" applyBorder="1" applyAlignment="1">
      <alignment horizontal="center" vertical="center"/>
    </xf>
    <xf numFmtId="0" fontId="1" fillId="0" borderId="87" xfId="0" applyFont="1" applyBorder="1" applyAlignment="1">
      <alignment horizontal="center" vertical="center"/>
    </xf>
    <xf numFmtId="0" fontId="1" fillId="0" borderId="88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 wrapText="1"/>
    </xf>
    <xf numFmtId="0" fontId="1" fillId="0" borderId="44" xfId="0" applyNumberFormat="1" applyFont="1" applyFill="1" applyBorder="1" applyAlignment="1" applyProtection="1">
      <alignment horizontal="center"/>
      <protection locked="0"/>
    </xf>
    <xf numFmtId="0" fontId="1" fillId="0" borderId="33" xfId="0" applyFont="1" applyBorder="1" applyAlignment="1">
      <alignment horizontal="center" vertical="center" wrapText="1"/>
    </xf>
    <xf numFmtId="0" fontId="1" fillId="0" borderId="91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95" xfId="0" applyFont="1" applyBorder="1" applyAlignment="1">
      <alignment horizontal="center" vertical="center" wrapText="1"/>
    </xf>
    <xf numFmtId="0" fontId="1" fillId="0" borderId="9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22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00"/>
        </patternFill>
      </fill>
    </dxf>
    <dxf>
      <fill>
        <patternFill>
          <bgColor theme="8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theme="6" tint="0.59996337778862885"/>
        </patternFill>
      </fill>
    </dxf>
  </dxfs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13</xdr:row>
      <xdr:rowOff>0</xdr:rowOff>
    </xdr:from>
    <xdr:to>
      <xdr:col>4</xdr:col>
      <xdr:colOff>0</xdr:colOff>
      <xdr:row>13</xdr:row>
      <xdr:rowOff>171450</xdr:rowOff>
    </xdr:to>
    <xdr:sp macro="" textlink="">
      <xdr:nvSpPr>
        <xdr:cNvPr id="2116" name="Line 1"/>
        <xdr:cNvSpPr>
          <a:spLocks noChangeShapeType="1"/>
        </xdr:cNvSpPr>
      </xdr:nvSpPr>
      <xdr:spPr bwMode="auto">
        <a:xfrm flipV="1">
          <a:off x="3448050" y="4505325"/>
          <a:ext cx="0" cy="1714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23</xdr:row>
      <xdr:rowOff>9525</xdr:rowOff>
    </xdr:from>
    <xdr:to>
      <xdr:col>4</xdr:col>
      <xdr:colOff>0</xdr:colOff>
      <xdr:row>23</xdr:row>
      <xdr:rowOff>171450</xdr:rowOff>
    </xdr:to>
    <xdr:sp macro="" textlink="">
      <xdr:nvSpPr>
        <xdr:cNvPr id="2117" name="Line 2"/>
        <xdr:cNvSpPr>
          <a:spLocks noChangeShapeType="1"/>
        </xdr:cNvSpPr>
      </xdr:nvSpPr>
      <xdr:spPr bwMode="auto">
        <a:xfrm flipV="1">
          <a:off x="3448050" y="832485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24</xdr:row>
      <xdr:rowOff>9525</xdr:rowOff>
    </xdr:from>
    <xdr:to>
      <xdr:col>4</xdr:col>
      <xdr:colOff>0</xdr:colOff>
      <xdr:row>24</xdr:row>
      <xdr:rowOff>171450</xdr:rowOff>
    </xdr:to>
    <xdr:sp macro="" textlink="">
      <xdr:nvSpPr>
        <xdr:cNvPr id="2118" name="Line 3"/>
        <xdr:cNvSpPr>
          <a:spLocks noChangeShapeType="1"/>
        </xdr:cNvSpPr>
      </xdr:nvSpPr>
      <xdr:spPr bwMode="auto">
        <a:xfrm flipV="1">
          <a:off x="3448050" y="8705850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6725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26726" name="Line 2"/>
        <xdr:cNvSpPr>
          <a:spLocks noChangeShapeType="1"/>
        </xdr:cNvSpPr>
      </xdr:nvSpPr>
      <xdr:spPr bwMode="auto">
        <a:xfrm flipV="1">
          <a:off x="5124450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26727" name="Line 3"/>
        <xdr:cNvSpPr>
          <a:spLocks noChangeShapeType="1"/>
        </xdr:cNvSpPr>
      </xdr:nvSpPr>
      <xdr:spPr bwMode="auto">
        <a:xfrm flipV="1">
          <a:off x="5124450" y="114204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6728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26729" name="Line 5"/>
        <xdr:cNvSpPr>
          <a:spLocks noChangeShapeType="1"/>
        </xdr:cNvSpPr>
      </xdr:nvSpPr>
      <xdr:spPr bwMode="auto">
        <a:xfrm flipV="1">
          <a:off x="6105525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7749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27750" name="Line 2"/>
        <xdr:cNvSpPr>
          <a:spLocks noChangeShapeType="1"/>
        </xdr:cNvSpPr>
      </xdr:nvSpPr>
      <xdr:spPr bwMode="auto">
        <a:xfrm flipV="1">
          <a:off x="5124450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27751" name="Line 3"/>
        <xdr:cNvSpPr>
          <a:spLocks noChangeShapeType="1"/>
        </xdr:cNvSpPr>
      </xdr:nvSpPr>
      <xdr:spPr bwMode="auto">
        <a:xfrm flipV="1">
          <a:off x="5124450" y="114204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7752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27753" name="Line 5"/>
        <xdr:cNvSpPr>
          <a:spLocks noChangeShapeType="1"/>
        </xdr:cNvSpPr>
      </xdr:nvSpPr>
      <xdr:spPr bwMode="auto">
        <a:xfrm flipV="1">
          <a:off x="6105525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8773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28774" name="Line 2"/>
        <xdr:cNvSpPr>
          <a:spLocks noChangeShapeType="1"/>
        </xdr:cNvSpPr>
      </xdr:nvSpPr>
      <xdr:spPr bwMode="auto">
        <a:xfrm flipV="1">
          <a:off x="5124450" y="1055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28775" name="Line 3"/>
        <xdr:cNvSpPr>
          <a:spLocks noChangeShapeType="1"/>
        </xdr:cNvSpPr>
      </xdr:nvSpPr>
      <xdr:spPr bwMode="auto">
        <a:xfrm flipV="1">
          <a:off x="5124450" y="105632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8776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28777" name="Line 5"/>
        <xdr:cNvSpPr>
          <a:spLocks noChangeShapeType="1"/>
        </xdr:cNvSpPr>
      </xdr:nvSpPr>
      <xdr:spPr bwMode="auto">
        <a:xfrm flipV="1">
          <a:off x="6105525" y="10553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9797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29798" name="Line 2"/>
        <xdr:cNvSpPr>
          <a:spLocks noChangeShapeType="1"/>
        </xdr:cNvSpPr>
      </xdr:nvSpPr>
      <xdr:spPr bwMode="auto">
        <a:xfrm flipV="1">
          <a:off x="5124450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29799" name="Line 3"/>
        <xdr:cNvSpPr>
          <a:spLocks noChangeShapeType="1"/>
        </xdr:cNvSpPr>
      </xdr:nvSpPr>
      <xdr:spPr bwMode="auto">
        <a:xfrm flipV="1">
          <a:off x="5124450" y="114204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9800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29801" name="Line 5"/>
        <xdr:cNvSpPr>
          <a:spLocks noChangeShapeType="1"/>
        </xdr:cNvSpPr>
      </xdr:nvSpPr>
      <xdr:spPr bwMode="auto">
        <a:xfrm flipV="1">
          <a:off x="6105525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0821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30822" name="Line 2"/>
        <xdr:cNvSpPr>
          <a:spLocks noChangeShapeType="1"/>
        </xdr:cNvSpPr>
      </xdr:nvSpPr>
      <xdr:spPr bwMode="auto">
        <a:xfrm flipV="1">
          <a:off x="5124450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30823" name="Line 3"/>
        <xdr:cNvSpPr>
          <a:spLocks noChangeShapeType="1"/>
        </xdr:cNvSpPr>
      </xdr:nvSpPr>
      <xdr:spPr bwMode="auto">
        <a:xfrm flipV="1">
          <a:off x="5124450" y="111347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30824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30825" name="Line 5"/>
        <xdr:cNvSpPr>
          <a:spLocks noChangeShapeType="1"/>
        </xdr:cNvSpPr>
      </xdr:nvSpPr>
      <xdr:spPr bwMode="auto">
        <a:xfrm flipV="1">
          <a:off x="6105525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1845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31846" name="Line 2"/>
        <xdr:cNvSpPr>
          <a:spLocks noChangeShapeType="1"/>
        </xdr:cNvSpPr>
      </xdr:nvSpPr>
      <xdr:spPr bwMode="auto">
        <a:xfrm flipV="1">
          <a:off x="5124450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31847" name="Line 3"/>
        <xdr:cNvSpPr>
          <a:spLocks noChangeShapeType="1"/>
        </xdr:cNvSpPr>
      </xdr:nvSpPr>
      <xdr:spPr bwMode="auto">
        <a:xfrm flipV="1">
          <a:off x="5124450" y="114204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31848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31849" name="Line 5"/>
        <xdr:cNvSpPr>
          <a:spLocks noChangeShapeType="1"/>
        </xdr:cNvSpPr>
      </xdr:nvSpPr>
      <xdr:spPr bwMode="auto">
        <a:xfrm flipV="1">
          <a:off x="6105525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2869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32870" name="Line 2"/>
        <xdr:cNvSpPr>
          <a:spLocks noChangeShapeType="1"/>
        </xdr:cNvSpPr>
      </xdr:nvSpPr>
      <xdr:spPr bwMode="auto">
        <a:xfrm flipV="1">
          <a:off x="5124450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32871" name="Line 3"/>
        <xdr:cNvSpPr>
          <a:spLocks noChangeShapeType="1"/>
        </xdr:cNvSpPr>
      </xdr:nvSpPr>
      <xdr:spPr bwMode="auto">
        <a:xfrm flipV="1">
          <a:off x="5124450" y="111347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32872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32873" name="Line 5"/>
        <xdr:cNvSpPr>
          <a:spLocks noChangeShapeType="1"/>
        </xdr:cNvSpPr>
      </xdr:nvSpPr>
      <xdr:spPr bwMode="auto">
        <a:xfrm flipV="1">
          <a:off x="6105525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36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137" name="Line 2"/>
        <xdr:cNvSpPr>
          <a:spLocks noChangeShapeType="1"/>
        </xdr:cNvSpPr>
      </xdr:nvSpPr>
      <xdr:spPr bwMode="auto">
        <a:xfrm flipV="1">
          <a:off x="5124450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1138" name="Line 3"/>
        <xdr:cNvSpPr>
          <a:spLocks noChangeShapeType="1"/>
        </xdr:cNvSpPr>
      </xdr:nvSpPr>
      <xdr:spPr bwMode="auto">
        <a:xfrm flipV="1">
          <a:off x="5124450" y="111347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1139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1140" name="Line 5"/>
        <xdr:cNvSpPr>
          <a:spLocks noChangeShapeType="1"/>
        </xdr:cNvSpPr>
      </xdr:nvSpPr>
      <xdr:spPr bwMode="auto">
        <a:xfrm flipV="1">
          <a:off x="6105525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9557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19558" name="Line 2"/>
        <xdr:cNvSpPr>
          <a:spLocks noChangeShapeType="1"/>
        </xdr:cNvSpPr>
      </xdr:nvSpPr>
      <xdr:spPr bwMode="auto">
        <a:xfrm flipV="1">
          <a:off x="5124450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19559" name="Line 3"/>
        <xdr:cNvSpPr>
          <a:spLocks noChangeShapeType="1"/>
        </xdr:cNvSpPr>
      </xdr:nvSpPr>
      <xdr:spPr bwMode="auto">
        <a:xfrm flipV="1">
          <a:off x="5124450" y="114204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19560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19561" name="Line 5"/>
        <xdr:cNvSpPr>
          <a:spLocks noChangeShapeType="1"/>
        </xdr:cNvSpPr>
      </xdr:nvSpPr>
      <xdr:spPr bwMode="auto">
        <a:xfrm flipV="1">
          <a:off x="6105525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0581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20582" name="Line 2"/>
        <xdr:cNvSpPr>
          <a:spLocks noChangeShapeType="1"/>
        </xdr:cNvSpPr>
      </xdr:nvSpPr>
      <xdr:spPr bwMode="auto">
        <a:xfrm flipV="1">
          <a:off x="5124450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20583" name="Line 3"/>
        <xdr:cNvSpPr>
          <a:spLocks noChangeShapeType="1"/>
        </xdr:cNvSpPr>
      </xdr:nvSpPr>
      <xdr:spPr bwMode="auto">
        <a:xfrm flipV="1">
          <a:off x="5124450" y="111347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0584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20585" name="Line 5"/>
        <xdr:cNvSpPr>
          <a:spLocks noChangeShapeType="1"/>
        </xdr:cNvSpPr>
      </xdr:nvSpPr>
      <xdr:spPr bwMode="auto">
        <a:xfrm flipV="1">
          <a:off x="6105525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1605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21606" name="Line 2"/>
        <xdr:cNvSpPr>
          <a:spLocks noChangeShapeType="1"/>
        </xdr:cNvSpPr>
      </xdr:nvSpPr>
      <xdr:spPr bwMode="auto">
        <a:xfrm flipV="1">
          <a:off x="5124450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21607" name="Line 3"/>
        <xdr:cNvSpPr>
          <a:spLocks noChangeShapeType="1"/>
        </xdr:cNvSpPr>
      </xdr:nvSpPr>
      <xdr:spPr bwMode="auto">
        <a:xfrm flipV="1">
          <a:off x="5124450" y="114204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1608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21609" name="Line 5"/>
        <xdr:cNvSpPr>
          <a:spLocks noChangeShapeType="1"/>
        </xdr:cNvSpPr>
      </xdr:nvSpPr>
      <xdr:spPr bwMode="auto">
        <a:xfrm flipV="1">
          <a:off x="6105525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2629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22630" name="Line 2"/>
        <xdr:cNvSpPr>
          <a:spLocks noChangeShapeType="1"/>
        </xdr:cNvSpPr>
      </xdr:nvSpPr>
      <xdr:spPr bwMode="auto">
        <a:xfrm flipV="1">
          <a:off x="5124450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22631" name="Line 3"/>
        <xdr:cNvSpPr>
          <a:spLocks noChangeShapeType="1"/>
        </xdr:cNvSpPr>
      </xdr:nvSpPr>
      <xdr:spPr bwMode="auto">
        <a:xfrm flipV="1">
          <a:off x="5124450" y="114204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2632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22633" name="Line 5"/>
        <xdr:cNvSpPr>
          <a:spLocks noChangeShapeType="1"/>
        </xdr:cNvSpPr>
      </xdr:nvSpPr>
      <xdr:spPr bwMode="auto">
        <a:xfrm flipV="1">
          <a:off x="6105525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3653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23654" name="Line 2"/>
        <xdr:cNvSpPr>
          <a:spLocks noChangeShapeType="1"/>
        </xdr:cNvSpPr>
      </xdr:nvSpPr>
      <xdr:spPr bwMode="auto">
        <a:xfrm flipV="1">
          <a:off x="5124450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23655" name="Line 3"/>
        <xdr:cNvSpPr>
          <a:spLocks noChangeShapeType="1"/>
        </xdr:cNvSpPr>
      </xdr:nvSpPr>
      <xdr:spPr bwMode="auto">
        <a:xfrm flipV="1">
          <a:off x="5124450" y="111347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3656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23657" name="Line 5"/>
        <xdr:cNvSpPr>
          <a:spLocks noChangeShapeType="1"/>
        </xdr:cNvSpPr>
      </xdr:nvSpPr>
      <xdr:spPr bwMode="auto">
        <a:xfrm flipV="1">
          <a:off x="6105525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4677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24678" name="Line 2"/>
        <xdr:cNvSpPr>
          <a:spLocks noChangeShapeType="1"/>
        </xdr:cNvSpPr>
      </xdr:nvSpPr>
      <xdr:spPr bwMode="auto">
        <a:xfrm flipV="1">
          <a:off x="5124450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24679" name="Line 3"/>
        <xdr:cNvSpPr>
          <a:spLocks noChangeShapeType="1"/>
        </xdr:cNvSpPr>
      </xdr:nvSpPr>
      <xdr:spPr bwMode="auto">
        <a:xfrm flipV="1">
          <a:off x="5124450" y="1142047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4680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24681" name="Line 5"/>
        <xdr:cNvSpPr>
          <a:spLocks noChangeShapeType="1"/>
        </xdr:cNvSpPr>
      </xdr:nvSpPr>
      <xdr:spPr bwMode="auto">
        <a:xfrm flipV="1">
          <a:off x="6105525" y="114109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5701" name="Line 1"/>
        <xdr:cNvSpPr>
          <a:spLocks noChangeShapeType="1"/>
        </xdr:cNvSpPr>
      </xdr:nvSpPr>
      <xdr:spPr bwMode="auto">
        <a:xfrm flipV="1">
          <a:off x="5124450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0</xdr:rowOff>
    </xdr:from>
    <xdr:to>
      <xdr:col>5</xdr:col>
      <xdr:colOff>0</xdr:colOff>
      <xdr:row>39</xdr:row>
      <xdr:rowOff>0</xdr:rowOff>
    </xdr:to>
    <xdr:sp macro="" textlink="">
      <xdr:nvSpPr>
        <xdr:cNvPr id="25702" name="Line 2"/>
        <xdr:cNvSpPr>
          <a:spLocks noChangeShapeType="1"/>
        </xdr:cNvSpPr>
      </xdr:nvSpPr>
      <xdr:spPr bwMode="auto">
        <a:xfrm flipV="1">
          <a:off x="5124450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39</xdr:row>
      <xdr:rowOff>9525</xdr:rowOff>
    </xdr:from>
    <xdr:to>
      <xdr:col>5</xdr:col>
      <xdr:colOff>0</xdr:colOff>
      <xdr:row>39</xdr:row>
      <xdr:rowOff>171450</xdr:rowOff>
    </xdr:to>
    <xdr:sp macro="" textlink="">
      <xdr:nvSpPr>
        <xdr:cNvPr id="25703" name="Line 3"/>
        <xdr:cNvSpPr>
          <a:spLocks noChangeShapeType="1"/>
        </xdr:cNvSpPr>
      </xdr:nvSpPr>
      <xdr:spPr bwMode="auto">
        <a:xfrm flipV="1">
          <a:off x="5124450" y="11134725"/>
          <a:ext cx="0" cy="1619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12</xdr:row>
      <xdr:rowOff>0</xdr:rowOff>
    </xdr:from>
    <xdr:to>
      <xdr:col>6</xdr:col>
      <xdr:colOff>0</xdr:colOff>
      <xdr:row>12</xdr:row>
      <xdr:rowOff>0</xdr:rowOff>
    </xdr:to>
    <xdr:sp macro="" textlink="">
      <xdr:nvSpPr>
        <xdr:cNvPr id="25704" name="Line 4"/>
        <xdr:cNvSpPr>
          <a:spLocks noChangeShapeType="1"/>
        </xdr:cNvSpPr>
      </xdr:nvSpPr>
      <xdr:spPr bwMode="auto">
        <a:xfrm flipV="1">
          <a:off x="6105525" y="36957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</xdr:row>
      <xdr:rowOff>0</xdr:rowOff>
    </xdr:from>
    <xdr:to>
      <xdr:col>6</xdr:col>
      <xdr:colOff>0</xdr:colOff>
      <xdr:row>39</xdr:row>
      <xdr:rowOff>0</xdr:rowOff>
    </xdr:to>
    <xdr:sp macro="" textlink="">
      <xdr:nvSpPr>
        <xdr:cNvPr id="25705" name="Line 5"/>
        <xdr:cNvSpPr>
          <a:spLocks noChangeShapeType="1"/>
        </xdr:cNvSpPr>
      </xdr:nvSpPr>
      <xdr:spPr bwMode="auto">
        <a:xfrm flipV="1">
          <a:off x="6105525" y="1112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23"/>
  <sheetViews>
    <sheetView tabSelected="1" workbookViewId="0">
      <selection activeCell="A2" sqref="A2"/>
    </sheetView>
  </sheetViews>
  <sheetFormatPr defaultRowHeight="13.5"/>
  <cols>
    <col min="1" max="1" width="20.625" customWidth="1"/>
    <col min="2" max="2" width="64.625" customWidth="1"/>
  </cols>
  <sheetData>
    <row r="2" spans="1:2" ht="19.5" thickBot="1">
      <c r="A2" s="102" t="s">
        <v>122</v>
      </c>
    </row>
    <row r="3" spans="1:2" ht="25.5" customHeight="1" thickBot="1">
      <c r="A3" s="107" t="s">
        <v>125</v>
      </c>
      <c r="B3" s="38"/>
    </row>
    <row r="4" spans="1:2" ht="25.5" customHeight="1" thickBot="1">
      <c r="A4" s="107" t="s">
        <v>64</v>
      </c>
      <c r="B4" s="38"/>
    </row>
    <row r="5" spans="1:2" ht="25.5" customHeight="1" thickBot="1">
      <c r="A5" s="107" t="s">
        <v>124</v>
      </c>
      <c r="B5" s="38"/>
    </row>
    <row r="6" spans="1:2" ht="21" customHeight="1">
      <c r="A6" s="39"/>
      <c r="B6" s="39"/>
    </row>
    <row r="7" spans="1:2" ht="21" customHeight="1">
      <c r="A7" s="40"/>
      <c r="B7" s="40"/>
    </row>
    <row r="12" spans="1:2" s="101" customFormat="1" ht="14.25">
      <c r="A12" s="101" t="s">
        <v>65</v>
      </c>
    </row>
    <row r="13" spans="1:2" s="101" customFormat="1" ht="14.25">
      <c r="A13" s="101" t="s">
        <v>66</v>
      </c>
    </row>
    <row r="14" spans="1:2" s="101" customFormat="1" ht="14.25"/>
    <row r="15" spans="1:2" s="101" customFormat="1" ht="14.25">
      <c r="A15" s="101" t="s">
        <v>126</v>
      </c>
    </row>
    <row r="16" spans="1:2" s="101" customFormat="1" ht="14.25"/>
    <row r="17" spans="1:1" s="101" customFormat="1" ht="14.25">
      <c r="A17" s="101" t="s">
        <v>123</v>
      </c>
    </row>
    <row r="18" spans="1:1" s="101" customFormat="1" ht="14.25">
      <c r="A18" s="101" t="s">
        <v>129</v>
      </c>
    </row>
    <row r="19" spans="1:1" s="101" customFormat="1" ht="14.25"/>
    <row r="20" spans="1:1" s="101" customFormat="1" ht="14.25">
      <c r="A20" s="101" t="s">
        <v>67</v>
      </c>
    </row>
    <row r="21" spans="1:1" s="101" customFormat="1" ht="14.25"/>
    <row r="22" spans="1:1" s="101" customFormat="1" ht="14.25">
      <c r="A22" s="101" t="s">
        <v>121</v>
      </c>
    </row>
    <row r="23" spans="1:1" s="101" customFormat="1" ht="14.25">
      <c r="A23" s="101" t="s">
        <v>130</v>
      </c>
    </row>
  </sheetData>
  <phoneticPr fontId="2"/>
  <dataValidations count="1">
    <dataValidation imeMode="on" allowBlank="1" showInputMessage="1" showErrorMessage="1" sqref="B1:B1048576"/>
  </dataValidations>
  <printOptions horizontalCentered="1"/>
  <pageMargins left="0.35433070866141736" right="0.39370078740157483" top="0.39370078740157483" bottom="0.55118110236220474" header="0.23622047244094491" footer="0.19685039370078741"/>
  <pageSetup paperSize="9" orientation="landscape" r:id="rId1"/>
  <headerFooter alignWithMargins="0">
    <oddFooter>&amp;L出力日：&amp;D&amp;R公益財団法人日本容器包装リサイクル協会　紙容器事業部
(2014/03)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D1" sqref="D1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136</v>
      </c>
      <c r="H1" s="42"/>
      <c r="I1" s="42"/>
      <c r="J1" s="41" t="s">
        <v>114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'10月'!E39</f>
        <v>0</v>
      </c>
      <c r="F8" s="75"/>
      <c r="G8" s="76"/>
      <c r="H8" s="77"/>
      <c r="I8" s="77"/>
      <c r="J8" s="74"/>
      <c r="K8" s="103">
        <f>'10月'!K39</f>
        <v>0</v>
      </c>
      <c r="L8" s="76"/>
      <c r="M8" s="90"/>
      <c r="N8" s="74"/>
      <c r="O8" s="103">
        <f>'10月'!O39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 t="shared" ref="D9:D38" si="0">F9+H9+M9+I9</f>
        <v>0</v>
      </c>
      <c r="E9" s="104">
        <f t="shared" ref="E9:E38" si="1">E8+C9-D9</f>
        <v>0</v>
      </c>
      <c r="F9" s="182"/>
      <c r="G9" s="105">
        <f>D9-F9</f>
        <v>0</v>
      </c>
      <c r="H9" s="184"/>
      <c r="I9" s="185"/>
      <c r="J9" s="185"/>
      <c r="K9" s="188">
        <f t="shared" ref="K9:K38" si="2"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3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si="0"/>
        <v>0</v>
      </c>
      <c r="E10" s="104">
        <f t="shared" si="1"/>
        <v>0</v>
      </c>
      <c r="F10" s="182"/>
      <c r="G10" s="105">
        <f t="shared" ref="G10:G38" si="4">D10-F10</f>
        <v>0</v>
      </c>
      <c r="H10" s="184"/>
      <c r="I10" s="185"/>
      <c r="J10" s="185"/>
      <c r="K10" s="188">
        <f t="shared" si="2"/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3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0"/>
        <v>0</v>
      </c>
      <c r="E11" s="104">
        <f t="shared" si="1"/>
        <v>0</v>
      </c>
      <c r="F11" s="182"/>
      <c r="G11" s="105">
        <f t="shared" si="4"/>
        <v>0</v>
      </c>
      <c r="H11" s="184"/>
      <c r="I11" s="185"/>
      <c r="J11" s="185"/>
      <c r="K11" s="188">
        <f t="shared" si="2"/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3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0"/>
        <v>0</v>
      </c>
      <c r="E12" s="104">
        <f t="shared" si="1"/>
        <v>0</v>
      </c>
      <c r="F12" s="182"/>
      <c r="G12" s="105">
        <f t="shared" si="4"/>
        <v>0</v>
      </c>
      <c r="H12" s="184"/>
      <c r="I12" s="185"/>
      <c r="J12" s="185"/>
      <c r="K12" s="188">
        <f t="shared" si="2"/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3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0"/>
        <v>0</v>
      </c>
      <c r="E13" s="104">
        <f t="shared" si="1"/>
        <v>0</v>
      </c>
      <c r="F13" s="182"/>
      <c r="G13" s="105">
        <f t="shared" si="4"/>
        <v>0</v>
      </c>
      <c r="H13" s="184"/>
      <c r="I13" s="185"/>
      <c r="J13" s="185"/>
      <c r="K13" s="188">
        <f t="shared" si="2"/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3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0"/>
        <v>0</v>
      </c>
      <c r="E14" s="104">
        <f t="shared" si="1"/>
        <v>0</v>
      </c>
      <c r="F14" s="182"/>
      <c r="G14" s="105">
        <f t="shared" si="4"/>
        <v>0</v>
      </c>
      <c r="H14" s="184"/>
      <c r="I14" s="185"/>
      <c r="J14" s="185"/>
      <c r="K14" s="188">
        <f t="shared" si="2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3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0"/>
        <v>0</v>
      </c>
      <c r="E15" s="104">
        <f t="shared" si="1"/>
        <v>0</v>
      </c>
      <c r="F15" s="182"/>
      <c r="G15" s="105">
        <f t="shared" si="4"/>
        <v>0</v>
      </c>
      <c r="H15" s="184"/>
      <c r="I15" s="185"/>
      <c r="J15" s="185"/>
      <c r="K15" s="188">
        <f t="shared" si="2"/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3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0"/>
        <v>0</v>
      </c>
      <c r="E16" s="104">
        <f t="shared" si="1"/>
        <v>0</v>
      </c>
      <c r="F16" s="183"/>
      <c r="G16" s="105">
        <f t="shared" si="4"/>
        <v>0</v>
      </c>
      <c r="H16" s="186"/>
      <c r="I16" s="187"/>
      <c r="J16" s="187"/>
      <c r="K16" s="188">
        <f t="shared" si="2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3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0"/>
        <v>0</v>
      </c>
      <c r="E17" s="104">
        <f t="shared" si="1"/>
        <v>0</v>
      </c>
      <c r="F17" s="183"/>
      <c r="G17" s="105">
        <f t="shared" si="4"/>
        <v>0</v>
      </c>
      <c r="H17" s="186"/>
      <c r="I17" s="187"/>
      <c r="J17" s="187"/>
      <c r="K17" s="188">
        <f t="shared" si="2"/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3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0"/>
        <v>0</v>
      </c>
      <c r="E18" s="104">
        <f t="shared" si="1"/>
        <v>0</v>
      </c>
      <c r="F18" s="183"/>
      <c r="G18" s="105">
        <f t="shared" si="4"/>
        <v>0</v>
      </c>
      <c r="H18" s="186"/>
      <c r="I18" s="187"/>
      <c r="J18" s="187"/>
      <c r="K18" s="188">
        <f t="shared" si="2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3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0"/>
        <v>0</v>
      </c>
      <c r="E19" s="104">
        <f t="shared" si="1"/>
        <v>0</v>
      </c>
      <c r="F19" s="183"/>
      <c r="G19" s="105">
        <f t="shared" si="4"/>
        <v>0</v>
      </c>
      <c r="H19" s="186"/>
      <c r="I19" s="187"/>
      <c r="J19" s="187"/>
      <c r="K19" s="188">
        <f t="shared" si="2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3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0"/>
        <v>0</v>
      </c>
      <c r="E20" s="104">
        <f t="shared" si="1"/>
        <v>0</v>
      </c>
      <c r="F20" s="183"/>
      <c r="G20" s="105">
        <f t="shared" si="4"/>
        <v>0</v>
      </c>
      <c r="H20" s="186"/>
      <c r="I20" s="187"/>
      <c r="J20" s="187"/>
      <c r="K20" s="188">
        <f t="shared" si="2"/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3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0"/>
        <v>0</v>
      </c>
      <c r="E21" s="104">
        <f t="shared" si="1"/>
        <v>0</v>
      </c>
      <c r="F21" s="183"/>
      <c r="G21" s="105">
        <f t="shared" si="4"/>
        <v>0</v>
      </c>
      <c r="H21" s="186"/>
      <c r="I21" s="187"/>
      <c r="J21" s="187"/>
      <c r="K21" s="188">
        <f t="shared" si="2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 t="shared" si="3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0"/>
        <v>0</v>
      </c>
      <c r="E22" s="104">
        <f t="shared" si="1"/>
        <v>0</v>
      </c>
      <c r="F22" s="183"/>
      <c r="G22" s="105">
        <f t="shared" si="4"/>
        <v>0</v>
      </c>
      <c r="H22" s="186"/>
      <c r="I22" s="187"/>
      <c r="J22" s="187"/>
      <c r="K22" s="188">
        <f t="shared" si="2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3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0"/>
        <v>0</v>
      </c>
      <c r="E23" s="104">
        <f t="shared" si="1"/>
        <v>0</v>
      </c>
      <c r="F23" s="183"/>
      <c r="G23" s="105">
        <f t="shared" si="4"/>
        <v>0</v>
      </c>
      <c r="H23" s="186"/>
      <c r="I23" s="187"/>
      <c r="J23" s="187"/>
      <c r="K23" s="188">
        <f t="shared" si="2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3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0"/>
        <v>0</v>
      </c>
      <c r="E24" s="104">
        <f t="shared" si="1"/>
        <v>0</v>
      </c>
      <c r="F24" s="183"/>
      <c r="G24" s="105">
        <f t="shared" si="4"/>
        <v>0</v>
      </c>
      <c r="H24" s="186"/>
      <c r="I24" s="187"/>
      <c r="J24" s="187"/>
      <c r="K24" s="188">
        <f t="shared" si="2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3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0"/>
        <v>0</v>
      </c>
      <c r="E25" s="104">
        <f t="shared" si="1"/>
        <v>0</v>
      </c>
      <c r="F25" s="183"/>
      <c r="G25" s="105">
        <f t="shared" si="4"/>
        <v>0</v>
      </c>
      <c r="H25" s="186"/>
      <c r="I25" s="187"/>
      <c r="J25" s="187"/>
      <c r="K25" s="188">
        <f t="shared" si="2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3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0"/>
        <v>0</v>
      </c>
      <c r="E26" s="104">
        <f t="shared" si="1"/>
        <v>0</v>
      </c>
      <c r="F26" s="183"/>
      <c r="G26" s="105">
        <f t="shared" si="4"/>
        <v>0</v>
      </c>
      <c r="H26" s="186"/>
      <c r="I26" s="187"/>
      <c r="J26" s="187"/>
      <c r="K26" s="188">
        <f t="shared" si="2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>D26/R26/S26</f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0"/>
        <v>0</v>
      </c>
      <c r="E27" s="104">
        <f t="shared" si="1"/>
        <v>0</v>
      </c>
      <c r="F27" s="183"/>
      <c r="G27" s="105">
        <f t="shared" si="4"/>
        <v>0</v>
      </c>
      <c r="H27" s="186"/>
      <c r="I27" s="187"/>
      <c r="J27" s="187"/>
      <c r="K27" s="188">
        <f t="shared" si="2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3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0"/>
        <v>0</v>
      </c>
      <c r="E28" s="104">
        <f t="shared" si="1"/>
        <v>0</v>
      </c>
      <c r="F28" s="183"/>
      <c r="G28" s="105">
        <f t="shared" si="4"/>
        <v>0</v>
      </c>
      <c r="H28" s="186"/>
      <c r="I28" s="187"/>
      <c r="J28" s="187"/>
      <c r="K28" s="188">
        <f t="shared" si="2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3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0"/>
        <v>0</v>
      </c>
      <c r="E29" s="104">
        <f t="shared" si="1"/>
        <v>0</v>
      </c>
      <c r="F29" s="183"/>
      <c r="G29" s="105">
        <f t="shared" si="4"/>
        <v>0</v>
      </c>
      <c r="H29" s="186"/>
      <c r="I29" s="187"/>
      <c r="J29" s="187"/>
      <c r="K29" s="188">
        <f>IF(K28+H29+I29-J29&lt;0,0,K28+H29-J29)</f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3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0"/>
        <v>0</v>
      </c>
      <c r="E30" s="104">
        <f t="shared" si="1"/>
        <v>0</v>
      </c>
      <c r="F30" s="183"/>
      <c r="G30" s="105">
        <f t="shared" si="4"/>
        <v>0</v>
      </c>
      <c r="H30" s="186"/>
      <c r="I30" s="187"/>
      <c r="J30" s="187"/>
      <c r="K30" s="188">
        <f t="shared" si="2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3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0"/>
        <v>0</v>
      </c>
      <c r="E31" s="104">
        <f t="shared" si="1"/>
        <v>0</v>
      </c>
      <c r="F31" s="183"/>
      <c r="G31" s="105">
        <f t="shared" si="4"/>
        <v>0</v>
      </c>
      <c r="H31" s="186"/>
      <c r="I31" s="187"/>
      <c r="J31" s="187"/>
      <c r="K31" s="188">
        <f t="shared" si="2"/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3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0"/>
        <v>0</v>
      </c>
      <c r="E32" s="104">
        <f t="shared" si="1"/>
        <v>0</v>
      </c>
      <c r="F32" s="183"/>
      <c r="G32" s="105">
        <f t="shared" si="4"/>
        <v>0</v>
      </c>
      <c r="H32" s="186"/>
      <c r="I32" s="187"/>
      <c r="J32" s="187"/>
      <c r="K32" s="188">
        <f t="shared" si="2"/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3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0"/>
        <v>0</v>
      </c>
      <c r="E33" s="104">
        <f t="shared" si="1"/>
        <v>0</v>
      </c>
      <c r="F33" s="183"/>
      <c r="G33" s="105">
        <f t="shared" si="4"/>
        <v>0</v>
      </c>
      <c r="H33" s="186"/>
      <c r="I33" s="187"/>
      <c r="J33" s="187"/>
      <c r="K33" s="188">
        <f t="shared" si="2"/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3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0"/>
        <v>0</v>
      </c>
      <c r="E34" s="104">
        <f t="shared" si="1"/>
        <v>0</v>
      </c>
      <c r="F34" s="183"/>
      <c r="G34" s="105">
        <f t="shared" si="4"/>
        <v>0</v>
      </c>
      <c r="H34" s="186"/>
      <c r="I34" s="187"/>
      <c r="J34" s="187"/>
      <c r="K34" s="188">
        <f t="shared" si="2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3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0"/>
        <v>0</v>
      </c>
      <c r="E35" s="104">
        <f t="shared" si="1"/>
        <v>0</v>
      </c>
      <c r="F35" s="183"/>
      <c r="G35" s="105">
        <f t="shared" si="4"/>
        <v>0</v>
      </c>
      <c r="H35" s="186"/>
      <c r="I35" s="187"/>
      <c r="J35" s="187"/>
      <c r="K35" s="188">
        <f>IF(K34+H35+I35-J35&lt;0,0,K34+H35-J35)</f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3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>F36+H36+M36+I36</f>
        <v>0</v>
      </c>
      <c r="E36" s="104">
        <f t="shared" si="1"/>
        <v>0</v>
      </c>
      <c r="F36" s="183"/>
      <c r="G36" s="105">
        <f t="shared" si="4"/>
        <v>0</v>
      </c>
      <c r="H36" s="186"/>
      <c r="I36" s="187"/>
      <c r="J36" s="187"/>
      <c r="K36" s="188">
        <f t="shared" si="2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3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0"/>
        <v>0</v>
      </c>
      <c r="E37" s="104">
        <f t="shared" si="1"/>
        <v>0</v>
      </c>
      <c r="F37" s="183"/>
      <c r="G37" s="105">
        <f>D37-F37</f>
        <v>0</v>
      </c>
      <c r="H37" s="186"/>
      <c r="I37" s="187"/>
      <c r="J37" s="187"/>
      <c r="K37" s="188">
        <f t="shared" si="2"/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3"/>
        <v>#DIV/0!</v>
      </c>
    </row>
    <row r="38" spans="1:20" s="53" customFormat="1" ht="22.5" customHeight="1" thickBot="1">
      <c r="A38" s="54" t="s">
        <v>98</v>
      </c>
      <c r="B38" s="180"/>
      <c r="C38" s="181"/>
      <c r="D38" s="103">
        <f t="shared" si="0"/>
        <v>0</v>
      </c>
      <c r="E38" s="104">
        <f t="shared" si="1"/>
        <v>0</v>
      </c>
      <c r="F38" s="183"/>
      <c r="G38" s="105">
        <f t="shared" si="4"/>
        <v>0</v>
      </c>
      <c r="H38" s="186"/>
      <c r="I38" s="187"/>
      <c r="J38" s="187"/>
      <c r="K38" s="188">
        <f t="shared" si="2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3"/>
        <v>#DIV/0!</v>
      </c>
    </row>
    <row r="39" spans="1:20" s="53" customFormat="1" ht="22.5" hidden="1" customHeight="1" thickBot="1">
      <c r="A39" s="54" t="s">
        <v>99</v>
      </c>
      <c r="B39" s="56"/>
      <c r="C39" s="81"/>
      <c r="D39" s="78">
        <f t="shared" ref="D39" si="6">F39+H39+M39</f>
        <v>0</v>
      </c>
      <c r="E39" s="79">
        <f t="shared" ref="E39" si="7">E38+C39-D39</f>
        <v>0</v>
      </c>
      <c r="F39" s="82"/>
      <c r="G39" s="80">
        <f t="shared" ref="G39" si="8">D39-F39</f>
        <v>0</v>
      </c>
      <c r="H39" s="83"/>
      <c r="I39" s="84"/>
      <c r="J39" s="84"/>
      <c r="K39" s="103">
        <f t="shared" ref="K39" si="9">IF(K38+H39-J39&lt;0,0,K38+H39-J39)</f>
        <v>0</v>
      </c>
      <c r="L39" s="57"/>
      <c r="M39" s="85"/>
      <c r="N39" s="81"/>
      <c r="O39" s="104">
        <f t="shared" si="5"/>
        <v>0</v>
      </c>
      <c r="P39" s="110"/>
      <c r="Q39" s="86"/>
      <c r="R39" s="58"/>
      <c r="S39" s="59"/>
      <c r="T39" s="55" t="e">
        <f t="shared" si="3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2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8">
    <cfRule type="cellIs" dxfId="8" priority="1" operator="lessThan">
      <formula>-1</formula>
    </cfRule>
  </conditionalFormatting>
  <dataValidations count="3">
    <dataValidation imeMode="on" allowBlank="1" showInputMessage="1" showErrorMessage="1" sqref="L9:L39"/>
    <dataValidation type="whole" allowBlank="1" showInputMessage="1" showErrorMessage="1" error="数値のみ入力してください。" sqref="R56:R65536 R9:R53">
      <formula1>0</formula1>
      <formula2>99</formula2>
    </dataValidation>
    <dataValidation type="decimal" allowBlank="1" showInputMessage="1" showErrorMessage="1" error="数値のみ入力してください。" sqref="S49:S53 S9:S45 S56:S65536 T46:T47">
      <formula1>0</formula1>
      <formula2>99</formula2>
    </dataValidation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B10" sqref="B10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136</v>
      </c>
      <c r="H1" s="42"/>
      <c r="I1" s="42"/>
      <c r="J1" s="41" t="s">
        <v>115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'11月'!E38</f>
        <v>0</v>
      </c>
      <c r="F8" s="75"/>
      <c r="G8" s="76"/>
      <c r="H8" s="77"/>
      <c r="I8" s="77"/>
      <c r="J8" s="74"/>
      <c r="K8" s="103">
        <f>'11月'!K38</f>
        <v>0</v>
      </c>
      <c r="L8" s="76"/>
      <c r="M8" s="90"/>
      <c r="N8" s="74"/>
      <c r="O8" s="103">
        <f>'11月'!O38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 t="shared" ref="D9:D39" si="0">F9+H9+M9+I9</f>
        <v>0</v>
      </c>
      <c r="E9" s="104">
        <f t="shared" ref="E9:E39" si="1">E8+C9-D9</f>
        <v>0</v>
      </c>
      <c r="F9" s="182"/>
      <c r="G9" s="105">
        <f t="shared" ref="G9:G39" si="2">D9-F9</f>
        <v>0</v>
      </c>
      <c r="H9" s="184"/>
      <c r="I9" s="185"/>
      <c r="J9" s="185"/>
      <c r="K9" s="188">
        <f t="shared" ref="K9:K39" si="3"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4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si="0"/>
        <v>0</v>
      </c>
      <c r="E10" s="104">
        <f t="shared" si="1"/>
        <v>0</v>
      </c>
      <c r="F10" s="182"/>
      <c r="G10" s="105">
        <f t="shared" si="2"/>
        <v>0</v>
      </c>
      <c r="H10" s="184"/>
      <c r="I10" s="185"/>
      <c r="J10" s="185"/>
      <c r="K10" s="188">
        <f t="shared" si="3"/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4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0"/>
        <v>0</v>
      </c>
      <c r="E11" s="104">
        <f t="shared" si="1"/>
        <v>0</v>
      </c>
      <c r="F11" s="182"/>
      <c r="G11" s="105">
        <f t="shared" si="2"/>
        <v>0</v>
      </c>
      <c r="H11" s="184"/>
      <c r="I11" s="185"/>
      <c r="J11" s="185"/>
      <c r="K11" s="188">
        <f t="shared" si="3"/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4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0"/>
        <v>0</v>
      </c>
      <c r="E12" s="104">
        <f t="shared" si="1"/>
        <v>0</v>
      </c>
      <c r="F12" s="182"/>
      <c r="G12" s="105">
        <f t="shared" si="2"/>
        <v>0</v>
      </c>
      <c r="H12" s="184"/>
      <c r="I12" s="185"/>
      <c r="J12" s="185"/>
      <c r="K12" s="188">
        <f t="shared" si="3"/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4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0"/>
        <v>0</v>
      </c>
      <c r="E13" s="104">
        <f t="shared" si="1"/>
        <v>0</v>
      </c>
      <c r="F13" s="182"/>
      <c r="G13" s="105">
        <f t="shared" si="2"/>
        <v>0</v>
      </c>
      <c r="H13" s="184"/>
      <c r="I13" s="185"/>
      <c r="J13" s="185"/>
      <c r="K13" s="188">
        <f t="shared" si="3"/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4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0"/>
        <v>0</v>
      </c>
      <c r="E14" s="104">
        <f t="shared" si="1"/>
        <v>0</v>
      </c>
      <c r="F14" s="182"/>
      <c r="G14" s="105">
        <f t="shared" si="2"/>
        <v>0</v>
      </c>
      <c r="H14" s="184"/>
      <c r="I14" s="185"/>
      <c r="J14" s="185"/>
      <c r="K14" s="188">
        <f t="shared" si="3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4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0"/>
        <v>0</v>
      </c>
      <c r="E15" s="104">
        <f t="shared" si="1"/>
        <v>0</v>
      </c>
      <c r="F15" s="182"/>
      <c r="G15" s="105">
        <f t="shared" si="2"/>
        <v>0</v>
      </c>
      <c r="H15" s="184"/>
      <c r="I15" s="185"/>
      <c r="J15" s="185"/>
      <c r="K15" s="188">
        <f t="shared" si="3"/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4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0"/>
        <v>0</v>
      </c>
      <c r="E16" s="104">
        <f t="shared" si="1"/>
        <v>0</v>
      </c>
      <c r="F16" s="183"/>
      <c r="G16" s="105">
        <f t="shared" si="2"/>
        <v>0</v>
      </c>
      <c r="H16" s="186"/>
      <c r="I16" s="187"/>
      <c r="J16" s="187"/>
      <c r="K16" s="188">
        <f t="shared" si="3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4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0"/>
        <v>0</v>
      </c>
      <c r="E17" s="104">
        <f t="shared" si="1"/>
        <v>0</v>
      </c>
      <c r="F17" s="183"/>
      <c r="G17" s="105">
        <f t="shared" si="2"/>
        <v>0</v>
      </c>
      <c r="H17" s="186"/>
      <c r="I17" s="187"/>
      <c r="J17" s="187"/>
      <c r="K17" s="188">
        <f t="shared" si="3"/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4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0"/>
        <v>0</v>
      </c>
      <c r="E18" s="104">
        <f t="shared" si="1"/>
        <v>0</v>
      </c>
      <c r="F18" s="183"/>
      <c r="G18" s="105">
        <f t="shared" si="2"/>
        <v>0</v>
      </c>
      <c r="H18" s="186"/>
      <c r="I18" s="187"/>
      <c r="J18" s="187"/>
      <c r="K18" s="188">
        <f t="shared" si="3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4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0"/>
        <v>0</v>
      </c>
      <c r="E19" s="104">
        <f t="shared" si="1"/>
        <v>0</v>
      </c>
      <c r="F19" s="183"/>
      <c r="G19" s="105">
        <f t="shared" si="2"/>
        <v>0</v>
      </c>
      <c r="H19" s="186"/>
      <c r="I19" s="187"/>
      <c r="J19" s="187"/>
      <c r="K19" s="188">
        <f t="shared" si="3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4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0"/>
        <v>0</v>
      </c>
      <c r="E20" s="104">
        <f t="shared" si="1"/>
        <v>0</v>
      </c>
      <c r="F20" s="183"/>
      <c r="G20" s="105">
        <f t="shared" si="2"/>
        <v>0</v>
      </c>
      <c r="H20" s="186"/>
      <c r="I20" s="187"/>
      <c r="J20" s="187"/>
      <c r="K20" s="188">
        <f t="shared" si="3"/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4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0"/>
        <v>0</v>
      </c>
      <c r="E21" s="104">
        <f t="shared" si="1"/>
        <v>0</v>
      </c>
      <c r="F21" s="183"/>
      <c r="G21" s="105">
        <f t="shared" si="2"/>
        <v>0</v>
      </c>
      <c r="H21" s="186"/>
      <c r="I21" s="187"/>
      <c r="J21" s="187"/>
      <c r="K21" s="188">
        <f t="shared" si="3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>D21/R21/S21</f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0"/>
        <v>0</v>
      </c>
      <c r="E22" s="104">
        <f t="shared" si="1"/>
        <v>0</v>
      </c>
      <c r="F22" s="183"/>
      <c r="G22" s="105">
        <f t="shared" si="2"/>
        <v>0</v>
      </c>
      <c r="H22" s="186"/>
      <c r="I22" s="187"/>
      <c r="J22" s="187"/>
      <c r="K22" s="188">
        <f t="shared" si="3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4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0"/>
        <v>0</v>
      </c>
      <c r="E23" s="104">
        <f t="shared" si="1"/>
        <v>0</v>
      </c>
      <c r="F23" s="183"/>
      <c r="G23" s="105">
        <f t="shared" si="2"/>
        <v>0</v>
      </c>
      <c r="H23" s="186"/>
      <c r="I23" s="187"/>
      <c r="J23" s="187"/>
      <c r="K23" s="188">
        <f t="shared" si="3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4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0"/>
        <v>0</v>
      </c>
      <c r="E24" s="104">
        <f t="shared" si="1"/>
        <v>0</v>
      </c>
      <c r="F24" s="183"/>
      <c r="G24" s="105">
        <f t="shared" si="2"/>
        <v>0</v>
      </c>
      <c r="H24" s="186"/>
      <c r="I24" s="187"/>
      <c r="J24" s="187"/>
      <c r="K24" s="188">
        <f t="shared" si="3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4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0"/>
        <v>0</v>
      </c>
      <c r="E25" s="104">
        <f t="shared" si="1"/>
        <v>0</v>
      </c>
      <c r="F25" s="183"/>
      <c r="G25" s="105">
        <f t="shared" si="2"/>
        <v>0</v>
      </c>
      <c r="H25" s="186"/>
      <c r="I25" s="187"/>
      <c r="J25" s="187"/>
      <c r="K25" s="188">
        <f t="shared" si="3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4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0"/>
        <v>0</v>
      </c>
      <c r="E26" s="104">
        <f t="shared" si="1"/>
        <v>0</v>
      </c>
      <c r="F26" s="183"/>
      <c r="G26" s="105">
        <f t="shared" si="2"/>
        <v>0</v>
      </c>
      <c r="H26" s="186"/>
      <c r="I26" s="187"/>
      <c r="J26" s="187"/>
      <c r="K26" s="188">
        <f t="shared" si="3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 t="shared" si="4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0"/>
        <v>0</v>
      </c>
      <c r="E27" s="104">
        <f t="shared" si="1"/>
        <v>0</v>
      </c>
      <c r="F27" s="183"/>
      <c r="G27" s="105">
        <f t="shared" si="2"/>
        <v>0</v>
      </c>
      <c r="H27" s="186"/>
      <c r="I27" s="187"/>
      <c r="J27" s="187"/>
      <c r="K27" s="188">
        <f t="shared" si="3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4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0"/>
        <v>0</v>
      </c>
      <c r="E28" s="104">
        <f t="shared" si="1"/>
        <v>0</v>
      </c>
      <c r="F28" s="183"/>
      <c r="G28" s="105">
        <f t="shared" si="2"/>
        <v>0</v>
      </c>
      <c r="H28" s="186"/>
      <c r="I28" s="187"/>
      <c r="J28" s="187"/>
      <c r="K28" s="188">
        <f t="shared" si="3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4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0"/>
        <v>0</v>
      </c>
      <c r="E29" s="104">
        <f t="shared" si="1"/>
        <v>0</v>
      </c>
      <c r="F29" s="183"/>
      <c r="G29" s="105">
        <f t="shared" si="2"/>
        <v>0</v>
      </c>
      <c r="H29" s="186"/>
      <c r="I29" s="187"/>
      <c r="J29" s="187"/>
      <c r="K29" s="188">
        <f t="shared" si="3"/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4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0"/>
        <v>0</v>
      </c>
      <c r="E30" s="104">
        <f t="shared" si="1"/>
        <v>0</v>
      </c>
      <c r="F30" s="183"/>
      <c r="G30" s="105">
        <f t="shared" si="2"/>
        <v>0</v>
      </c>
      <c r="H30" s="186"/>
      <c r="I30" s="187"/>
      <c r="J30" s="187"/>
      <c r="K30" s="188">
        <f t="shared" si="3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4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0"/>
        <v>0</v>
      </c>
      <c r="E31" s="104">
        <f t="shared" si="1"/>
        <v>0</v>
      </c>
      <c r="F31" s="183"/>
      <c r="G31" s="105">
        <f t="shared" si="2"/>
        <v>0</v>
      </c>
      <c r="H31" s="186"/>
      <c r="I31" s="187"/>
      <c r="J31" s="187"/>
      <c r="K31" s="188">
        <f t="shared" si="3"/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4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0"/>
        <v>0</v>
      </c>
      <c r="E32" s="104">
        <f t="shared" si="1"/>
        <v>0</v>
      </c>
      <c r="F32" s="183"/>
      <c r="G32" s="105">
        <f t="shared" si="2"/>
        <v>0</v>
      </c>
      <c r="H32" s="186"/>
      <c r="I32" s="187"/>
      <c r="J32" s="187"/>
      <c r="K32" s="188">
        <f t="shared" si="3"/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4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0"/>
        <v>0</v>
      </c>
      <c r="E33" s="104">
        <f t="shared" si="1"/>
        <v>0</v>
      </c>
      <c r="F33" s="183"/>
      <c r="G33" s="105">
        <f t="shared" si="2"/>
        <v>0</v>
      </c>
      <c r="H33" s="186"/>
      <c r="I33" s="187"/>
      <c r="J33" s="187"/>
      <c r="K33" s="188">
        <f t="shared" si="3"/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4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0"/>
        <v>0</v>
      </c>
      <c r="E34" s="104">
        <f t="shared" si="1"/>
        <v>0</v>
      </c>
      <c r="F34" s="183"/>
      <c r="G34" s="105">
        <f t="shared" si="2"/>
        <v>0</v>
      </c>
      <c r="H34" s="186"/>
      <c r="I34" s="187"/>
      <c r="J34" s="187"/>
      <c r="K34" s="188">
        <f t="shared" si="3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4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0"/>
        <v>0</v>
      </c>
      <c r="E35" s="104">
        <f t="shared" si="1"/>
        <v>0</v>
      </c>
      <c r="F35" s="183"/>
      <c r="G35" s="105">
        <f t="shared" si="2"/>
        <v>0</v>
      </c>
      <c r="H35" s="186"/>
      <c r="I35" s="187"/>
      <c r="J35" s="187"/>
      <c r="K35" s="188">
        <f>IF(K34+H35+I35-J35&lt;0,0,K34+H35-J35)</f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4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0"/>
        <v>0</v>
      </c>
      <c r="E36" s="104">
        <f t="shared" si="1"/>
        <v>0</v>
      </c>
      <c r="F36" s="183"/>
      <c r="G36" s="105">
        <f t="shared" si="2"/>
        <v>0</v>
      </c>
      <c r="H36" s="186"/>
      <c r="I36" s="187"/>
      <c r="J36" s="187"/>
      <c r="K36" s="188">
        <f t="shared" si="3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4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0"/>
        <v>0</v>
      </c>
      <c r="E37" s="104">
        <f t="shared" si="1"/>
        <v>0</v>
      </c>
      <c r="F37" s="183"/>
      <c r="G37" s="105">
        <f t="shared" si="2"/>
        <v>0</v>
      </c>
      <c r="H37" s="186"/>
      <c r="I37" s="187"/>
      <c r="J37" s="187"/>
      <c r="K37" s="188">
        <f t="shared" si="3"/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4"/>
        <v>#DIV/0!</v>
      </c>
    </row>
    <row r="38" spans="1:20" s="53" customFormat="1" ht="22.5" customHeight="1">
      <c r="A38" s="54" t="s">
        <v>98</v>
      </c>
      <c r="B38" s="180"/>
      <c r="C38" s="181"/>
      <c r="D38" s="103">
        <f t="shared" si="0"/>
        <v>0</v>
      </c>
      <c r="E38" s="104">
        <f t="shared" si="1"/>
        <v>0</v>
      </c>
      <c r="F38" s="183"/>
      <c r="G38" s="105">
        <f t="shared" si="2"/>
        <v>0</v>
      </c>
      <c r="H38" s="186"/>
      <c r="I38" s="187"/>
      <c r="J38" s="187"/>
      <c r="K38" s="188">
        <f t="shared" si="3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4"/>
        <v>#DIV/0!</v>
      </c>
    </row>
    <row r="39" spans="1:20" s="53" customFormat="1" ht="22.5" customHeight="1" thickBot="1">
      <c r="A39" s="54" t="s">
        <v>99</v>
      </c>
      <c r="B39" s="208"/>
      <c r="C39" s="181"/>
      <c r="D39" s="103">
        <f t="shared" si="0"/>
        <v>0</v>
      </c>
      <c r="E39" s="104">
        <f t="shared" si="1"/>
        <v>0</v>
      </c>
      <c r="F39" s="183"/>
      <c r="G39" s="105">
        <f t="shared" si="2"/>
        <v>0</v>
      </c>
      <c r="H39" s="186"/>
      <c r="I39" s="187"/>
      <c r="J39" s="187"/>
      <c r="K39" s="188">
        <f t="shared" si="3"/>
        <v>0</v>
      </c>
      <c r="L39" s="193"/>
      <c r="M39" s="194"/>
      <c r="N39" s="181"/>
      <c r="O39" s="120">
        <f t="shared" si="5"/>
        <v>0</v>
      </c>
      <c r="P39" s="209"/>
      <c r="Q39" s="205"/>
      <c r="R39" s="206"/>
      <c r="S39" s="207"/>
      <c r="T39" s="55" t="e">
        <f t="shared" si="4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1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9">
    <cfRule type="cellIs" dxfId="7" priority="1" operator="lessThan">
      <formula>-1</formula>
    </cfRule>
  </conditionalFormatting>
  <dataValidations count="3">
    <dataValidation type="decimal" allowBlank="1" showInputMessage="1" showErrorMessage="1" error="数値のみ入力してください。" sqref="S49:S53 S9:S45 S56:S65536 T46:T47">
      <formula1>0</formula1>
      <formula2>99</formula2>
    </dataValidation>
    <dataValidation type="whole" allowBlank="1" showInputMessage="1" showErrorMessage="1" error="数値のみ入力してください。" sqref="R56:R65536 R9:R53">
      <formula1>0</formula1>
      <formula2>99</formula2>
    </dataValidation>
    <dataValidation imeMode="on" allowBlank="1" showInputMessage="1" showErrorMessage="1" sqref="L9:L39"/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B9" sqref="B9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143</v>
      </c>
      <c r="H1" s="42"/>
      <c r="I1" s="42"/>
      <c r="J1" s="41" t="s">
        <v>116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'12月'!E39</f>
        <v>0</v>
      </c>
      <c r="F8" s="75"/>
      <c r="G8" s="76"/>
      <c r="H8" s="77"/>
      <c r="I8" s="77"/>
      <c r="J8" s="74"/>
      <c r="K8" s="103">
        <f>'12月'!K39</f>
        <v>0</v>
      </c>
      <c r="L8" s="76"/>
      <c r="M8" s="90"/>
      <c r="N8" s="74"/>
      <c r="O8" s="103">
        <f>'12月'!O39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>F9+H9+M9+I9</f>
        <v>0</v>
      </c>
      <c r="E9" s="104">
        <f t="shared" ref="E9:E39" si="0">E8+C9-D9</f>
        <v>0</v>
      </c>
      <c r="F9" s="182"/>
      <c r="G9" s="105">
        <f t="shared" ref="G9:G39" si="1">D9-F9</f>
        <v>0</v>
      </c>
      <c r="H9" s="184"/>
      <c r="I9" s="185"/>
      <c r="J9" s="185"/>
      <c r="K9" s="188">
        <f t="shared" ref="K9:K39" si="2"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3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ref="D10:D39" si="4">F10+H10+M10+I10</f>
        <v>0</v>
      </c>
      <c r="E10" s="104">
        <f t="shared" si="0"/>
        <v>0</v>
      </c>
      <c r="F10" s="182"/>
      <c r="G10" s="105">
        <f t="shared" si="1"/>
        <v>0</v>
      </c>
      <c r="H10" s="184"/>
      <c r="I10" s="185"/>
      <c r="J10" s="185"/>
      <c r="K10" s="188">
        <f t="shared" si="2"/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3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4"/>
        <v>0</v>
      </c>
      <c r="E11" s="104">
        <f t="shared" si="0"/>
        <v>0</v>
      </c>
      <c r="F11" s="182"/>
      <c r="G11" s="105">
        <f t="shared" si="1"/>
        <v>0</v>
      </c>
      <c r="H11" s="184"/>
      <c r="I11" s="185"/>
      <c r="J11" s="185"/>
      <c r="K11" s="188">
        <f>IF(K10+H11+I11-J11&lt;0,0,K10+H11-J11)</f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3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4"/>
        <v>0</v>
      </c>
      <c r="E12" s="104">
        <f t="shared" si="0"/>
        <v>0</v>
      </c>
      <c r="F12" s="182"/>
      <c r="G12" s="105">
        <f t="shared" si="1"/>
        <v>0</v>
      </c>
      <c r="H12" s="184"/>
      <c r="I12" s="185"/>
      <c r="J12" s="185"/>
      <c r="K12" s="188">
        <f t="shared" si="2"/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3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4"/>
        <v>0</v>
      </c>
      <c r="E13" s="104">
        <f t="shared" si="0"/>
        <v>0</v>
      </c>
      <c r="F13" s="182"/>
      <c r="G13" s="105">
        <f t="shared" si="1"/>
        <v>0</v>
      </c>
      <c r="H13" s="184"/>
      <c r="I13" s="185"/>
      <c r="J13" s="185"/>
      <c r="K13" s="188">
        <f t="shared" si="2"/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3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4"/>
        <v>0</v>
      </c>
      <c r="E14" s="104">
        <f t="shared" si="0"/>
        <v>0</v>
      </c>
      <c r="F14" s="182"/>
      <c r="G14" s="105">
        <f t="shared" si="1"/>
        <v>0</v>
      </c>
      <c r="H14" s="184"/>
      <c r="I14" s="185"/>
      <c r="J14" s="185"/>
      <c r="K14" s="188">
        <f t="shared" si="2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3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4"/>
        <v>0</v>
      </c>
      <c r="E15" s="104">
        <f t="shared" si="0"/>
        <v>0</v>
      </c>
      <c r="F15" s="182"/>
      <c r="G15" s="105">
        <f t="shared" si="1"/>
        <v>0</v>
      </c>
      <c r="H15" s="184"/>
      <c r="I15" s="185"/>
      <c r="J15" s="185"/>
      <c r="K15" s="188">
        <f t="shared" si="2"/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3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4"/>
        <v>0</v>
      </c>
      <c r="E16" s="104">
        <f t="shared" si="0"/>
        <v>0</v>
      </c>
      <c r="F16" s="183"/>
      <c r="G16" s="105">
        <f t="shared" si="1"/>
        <v>0</v>
      </c>
      <c r="H16" s="186"/>
      <c r="I16" s="187"/>
      <c r="J16" s="187"/>
      <c r="K16" s="188">
        <f t="shared" si="2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3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4"/>
        <v>0</v>
      </c>
      <c r="E17" s="104">
        <f t="shared" si="0"/>
        <v>0</v>
      </c>
      <c r="F17" s="183"/>
      <c r="G17" s="105">
        <f t="shared" si="1"/>
        <v>0</v>
      </c>
      <c r="H17" s="186"/>
      <c r="I17" s="187"/>
      <c r="J17" s="187"/>
      <c r="K17" s="188">
        <f t="shared" si="2"/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3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4"/>
        <v>0</v>
      </c>
      <c r="E18" s="104">
        <f t="shared" si="0"/>
        <v>0</v>
      </c>
      <c r="F18" s="183"/>
      <c r="G18" s="105">
        <f t="shared" si="1"/>
        <v>0</v>
      </c>
      <c r="H18" s="186"/>
      <c r="I18" s="187"/>
      <c r="J18" s="187"/>
      <c r="K18" s="188">
        <f t="shared" si="2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3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4"/>
        <v>0</v>
      </c>
      <c r="E19" s="104">
        <f t="shared" si="0"/>
        <v>0</v>
      </c>
      <c r="F19" s="183"/>
      <c r="G19" s="105">
        <f t="shared" si="1"/>
        <v>0</v>
      </c>
      <c r="H19" s="186"/>
      <c r="I19" s="187"/>
      <c r="J19" s="187"/>
      <c r="K19" s="188">
        <f t="shared" si="2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3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4"/>
        <v>0</v>
      </c>
      <c r="E20" s="104">
        <f t="shared" si="0"/>
        <v>0</v>
      </c>
      <c r="F20" s="183"/>
      <c r="G20" s="105">
        <f t="shared" si="1"/>
        <v>0</v>
      </c>
      <c r="H20" s="186"/>
      <c r="I20" s="187"/>
      <c r="J20" s="187"/>
      <c r="K20" s="188">
        <f t="shared" si="2"/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3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4"/>
        <v>0</v>
      </c>
      <c r="E21" s="104">
        <f t="shared" si="0"/>
        <v>0</v>
      </c>
      <c r="F21" s="183"/>
      <c r="G21" s="105">
        <f t="shared" si="1"/>
        <v>0</v>
      </c>
      <c r="H21" s="186"/>
      <c r="I21" s="187"/>
      <c r="J21" s="187"/>
      <c r="K21" s="188">
        <f t="shared" si="2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 t="shared" si="3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4"/>
        <v>0</v>
      </c>
      <c r="E22" s="104">
        <f t="shared" si="0"/>
        <v>0</v>
      </c>
      <c r="F22" s="183"/>
      <c r="G22" s="105">
        <f t="shared" si="1"/>
        <v>0</v>
      </c>
      <c r="H22" s="186"/>
      <c r="I22" s="187"/>
      <c r="J22" s="187"/>
      <c r="K22" s="188">
        <f t="shared" si="2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3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4"/>
        <v>0</v>
      </c>
      <c r="E23" s="104">
        <f t="shared" si="0"/>
        <v>0</v>
      </c>
      <c r="F23" s="183"/>
      <c r="G23" s="105">
        <f t="shared" si="1"/>
        <v>0</v>
      </c>
      <c r="H23" s="186"/>
      <c r="I23" s="187"/>
      <c r="J23" s="187"/>
      <c r="K23" s="188">
        <f t="shared" si="2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3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4"/>
        <v>0</v>
      </c>
      <c r="E24" s="104">
        <f t="shared" si="0"/>
        <v>0</v>
      </c>
      <c r="F24" s="183"/>
      <c r="G24" s="105">
        <f t="shared" si="1"/>
        <v>0</v>
      </c>
      <c r="H24" s="186"/>
      <c r="I24" s="187"/>
      <c r="J24" s="187"/>
      <c r="K24" s="188">
        <f t="shared" si="2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3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4"/>
        <v>0</v>
      </c>
      <c r="E25" s="104">
        <f t="shared" si="0"/>
        <v>0</v>
      </c>
      <c r="F25" s="183"/>
      <c r="G25" s="105">
        <f t="shared" si="1"/>
        <v>0</v>
      </c>
      <c r="H25" s="186"/>
      <c r="I25" s="187"/>
      <c r="J25" s="187"/>
      <c r="K25" s="188">
        <f t="shared" si="2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3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4"/>
        <v>0</v>
      </c>
      <c r="E26" s="104">
        <f t="shared" si="0"/>
        <v>0</v>
      </c>
      <c r="F26" s="183"/>
      <c r="G26" s="105">
        <f t="shared" si="1"/>
        <v>0</v>
      </c>
      <c r="H26" s="186"/>
      <c r="I26" s="187"/>
      <c r="J26" s="187"/>
      <c r="K26" s="188">
        <f t="shared" si="2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 t="shared" si="3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4"/>
        <v>0</v>
      </c>
      <c r="E27" s="104">
        <f t="shared" si="0"/>
        <v>0</v>
      </c>
      <c r="F27" s="183"/>
      <c r="G27" s="105">
        <f t="shared" si="1"/>
        <v>0</v>
      </c>
      <c r="H27" s="186"/>
      <c r="I27" s="187"/>
      <c r="J27" s="187"/>
      <c r="K27" s="188">
        <f t="shared" si="2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3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4"/>
        <v>0</v>
      </c>
      <c r="E28" s="104">
        <f t="shared" si="0"/>
        <v>0</v>
      </c>
      <c r="F28" s="183"/>
      <c r="G28" s="105">
        <f t="shared" si="1"/>
        <v>0</v>
      </c>
      <c r="H28" s="186"/>
      <c r="I28" s="187"/>
      <c r="J28" s="187"/>
      <c r="K28" s="188">
        <f t="shared" si="2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3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4"/>
        <v>0</v>
      </c>
      <c r="E29" s="104">
        <f t="shared" si="0"/>
        <v>0</v>
      </c>
      <c r="F29" s="183"/>
      <c r="G29" s="105">
        <f t="shared" si="1"/>
        <v>0</v>
      </c>
      <c r="H29" s="186"/>
      <c r="I29" s="187"/>
      <c r="J29" s="187"/>
      <c r="K29" s="188">
        <f t="shared" si="2"/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3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4"/>
        <v>0</v>
      </c>
      <c r="E30" s="104">
        <f t="shared" si="0"/>
        <v>0</v>
      </c>
      <c r="F30" s="183"/>
      <c r="G30" s="105">
        <f t="shared" si="1"/>
        <v>0</v>
      </c>
      <c r="H30" s="186"/>
      <c r="I30" s="187"/>
      <c r="J30" s="187"/>
      <c r="K30" s="188">
        <f t="shared" si="2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3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4"/>
        <v>0</v>
      </c>
      <c r="E31" s="104">
        <f t="shared" si="0"/>
        <v>0</v>
      </c>
      <c r="F31" s="183"/>
      <c r="G31" s="105">
        <f t="shared" si="1"/>
        <v>0</v>
      </c>
      <c r="H31" s="186"/>
      <c r="I31" s="187"/>
      <c r="J31" s="187"/>
      <c r="K31" s="188">
        <f t="shared" si="2"/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3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4"/>
        <v>0</v>
      </c>
      <c r="E32" s="104">
        <f t="shared" si="0"/>
        <v>0</v>
      </c>
      <c r="F32" s="183"/>
      <c r="G32" s="105">
        <f t="shared" si="1"/>
        <v>0</v>
      </c>
      <c r="H32" s="186"/>
      <c r="I32" s="187"/>
      <c r="J32" s="187"/>
      <c r="K32" s="188">
        <f t="shared" si="2"/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3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4"/>
        <v>0</v>
      </c>
      <c r="E33" s="104">
        <f t="shared" si="0"/>
        <v>0</v>
      </c>
      <c r="F33" s="183"/>
      <c r="G33" s="105">
        <f t="shared" si="1"/>
        <v>0</v>
      </c>
      <c r="H33" s="186"/>
      <c r="I33" s="187"/>
      <c r="J33" s="187"/>
      <c r="K33" s="188">
        <f>IF(K32+H33+I33-J33&lt;0,0,K32+H33-J33)</f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3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4"/>
        <v>0</v>
      </c>
      <c r="E34" s="104">
        <f t="shared" si="0"/>
        <v>0</v>
      </c>
      <c r="F34" s="183"/>
      <c r="G34" s="105">
        <f t="shared" si="1"/>
        <v>0</v>
      </c>
      <c r="H34" s="186"/>
      <c r="I34" s="187"/>
      <c r="J34" s="187"/>
      <c r="K34" s="188">
        <f t="shared" si="2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3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4"/>
        <v>0</v>
      </c>
      <c r="E35" s="104">
        <f t="shared" si="0"/>
        <v>0</v>
      </c>
      <c r="F35" s="183"/>
      <c r="G35" s="105">
        <f t="shared" si="1"/>
        <v>0</v>
      </c>
      <c r="H35" s="186"/>
      <c r="I35" s="187"/>
      <c r="J35" s="187"/>
      <c r="K35" s="188">
        <f t="shared" si="2"/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3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4"/>
        <v>0</v>
      </c>
      <c r="E36" s="104">
        <f t="shared" si="0"/>
        <v>0</v>
      </c>
      <c r="F36" s="183"/>
      <c r="G36" s="105">
        <f t="shared" si="1"/>
        <v>0</v>
      </c>
      <c r="H36" s="186"/>
      <c r="I36" s="187"/>
      <c r="J36" s="187"/>
      <c r="K36" s="188">
        <f t="shared" si="2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3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4"/>
        <v>0</v>
      </c>
      <c r="E37" s="104">
        <f t="shared" si="0"/>
        <v>0</v>
      </c>
      <c r="F37" s="183"/>
      <c r="G37" s="105">
        <f t="shared" si="1"/>
        <v>0</v>
      </c>
      <c r="H37" s="186"/>
      <c r="I37" s="187"/>
      <c r="J37" s="187"/>
      <c r="K37" s="188">
        <f t="shared" si="2"/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3"/>
        <v>#DIV/0!</v>
      </c>
    </row>
    <row r="38" spans="1:20" s="53" customFormat="1" ht="22.5" customHeight="1">
      <c r="A38" s="54" t="s">
        <v>98</v>
      </c>
      <c r="B38" s="180"/>
      <c r="C38" s="181"/>
      <c r="D38" s="103">
        <f t="shared" si="4"/>
        <v>0</v>
      </c>
      <c r="E38" s="104">
        <f t="shared" si="0"/>
        <v>0</v>
      </c>
      <c r="F38" s="183"/>
      <c r="G38" s="105">
        <f t="shared" si="1"/>
        <v>0</v>
      </c>
      <c r="H38" s="186"/>
      <c r="I38" s="187"/>
      <c r="J38" s="187"/>
      <c r="K38" s="188">
        <f t="shared" si="2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3"/>
        <v>#DIV/0!</v>
      </c>
    </row>
    <row r="39" spans="1:20" s="53" customFormat="1" ht="22.5" customHeight="1" thickBot="1">
      <c r="A39" s="54" t="s">
        <v>99</v>
      </c>
      <c r="B39" s="208"/>
      <c r="C39" s="181"/>
      <c r="D39" s="103">
        <f t="shared" si="4"/>
        <v>0</v>
      </c>
      <c r="E39" s="104">
        <f t="shared" si="0"/>
        <v>0</v>
      </c>
      <c r="F39" s="183"/>
      <c r="G39" s="105">
        <f t="shared" si="1"/>
        <v>0</v>
      </c>
      <c r="H39" s="186"/>
      <c r="I39" s="187"/>
      <c r="J39" s="187"/>
      <c r="K39" s="188">
        <f t="shared" si="2"/>
        <v>0</v>
      </c>
      <c r="L39" s="193"/>
      <c r="M39" s="194"/>
      <c r="N39" s="181"/>
      <c r="O39" s="120">
        <f t="shared" si="5"/>
        <v>0</v>
      </c>
      <c r="P39" s="209"/>
      <c r="Q39" s="205"/>
      <c r="R39" s="206"/>
      <c r="S39" s="207"/>
      <c r="T39" s="55" t="e">
        <f t="shared" si="3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1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9">
    <cfRule type="cellIs" dxfId="6" priority="1" operator="lessThan">
      <formula>-1</formula>
    </cfRule>
  </conditionalFormatting>
  <dataValidations count="3">
    <dataValidation imeMode="on" allowBlank="1" showInputMessage="1" showErrorMessage="1" sqref="L9:L39"/>
    <dataValidation type="whole" allowBlank="1" showInputMessage="1" showErrorMessage="1" error="数値のみ入力してください。" sqref="R56:R65536 R9:R53">
      <formula1>0</formula1>
      <formula2>99</formula2>
    </dataValidation>
    <dataValidation type="decimal" allowBlank="1" showInputMessage="1" showErrorMessage="1" error="数値のみ入力してください。" sqref="S49:S53 S9:S45 S56:S65536 T46:T47">
      <formula1>0</formula1>
      <formula2>99</formula2>
    </dataValidation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Q15" sqref="Q15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144</v>
      </c>
      <c r="H1" s="42"/>
      <c r="I1" s="42"/>
      <c r="J1" s="41" t="s">
        <v>117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'1月'!E39</f>
        <v>0</v>
      </c>
      <c r="F8" s="75"/>
      <c r="G8" s="76"/>
      <c r="H8" s="77"/>
      <c r="I8" s="77"/>
      <c r="J8" s="74"/>
      <c r="K8" s="103">
        <f>'1月'!K39</f>
        <v>0</v>
      </c>
      <c r="L8" s="76"/>
      <c r="M8" s="90"/>
      <c r="N8" s="74"/>
      <c r="O8" s="103">
        <f>'1月'!O39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 t="shared" ref="D9:D36" si="0">F9+H9+M9+I9</f>
        <v>0</v>
      </c>
      <c r="E9" s="104">
        <f t="shared" ref="E9:E36" si="1">E8+C9-D9</f>
        <v>0</v>
      </c>
      <c r="F9" s="182"/>
      <c r="G9" s="105">
        <f t="shared" ref="G9:G36" si="2">D9-F9</f>
        <v>0</v>
      </c>
      <c r="H9" s="184"/>
      <c r="I9" s="185"/>
      <c r="J9" s="185"/>
      <c r="K9" s="188">
        <f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3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si="0"/>
        <v>0</v>
      </c>
      <c r="E10" s="104">
        <f t="shared" si="1"/>
        <v>0</v>
      </c>
      <c r="F10" s="182"/>
      <c r="G10" s="105">
        <f t="shared" si="2"/>
        <v>0</v>
      </c>
      <c r="H10" s="184"/>
      <c r="I10" s="185"/>
      <c r="J10" s="185"/>
      <c r="K10" s="188">
        <f>IF(K9+H10+I10-J10&lt;0,0,K9+H10-J10)</f>
        <v>0</v>
      </c>
      <c r="L10" s="189"/>
      <c r="M10" s="190"/>
      <c r="N10" s="179"/>
      <c r="O10" s="104">
        <f t="shared" ref="O10:O39" si="4">IF(O9+M10-N10&lt;0,0,O9+M10-N10)</f>
        <v>0</v>
      </c>
      <c r="P10" s="195"/>
      <c r="Q10" s="196"/>
      <c r="R10" s="199"/>
      <c r="S10" s="200"/>
      <c r="T10" s="55" t="e">
        <f t="shared" si="3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0"/>
        <v>0</v>
      </c>
      <c r="E11" s="104">
        <f t="shared" si="1"/>
        <v>0</v>
      </c>
      <c r="F11" s="182"/>
      <c r="G11" s="105">
        <f t="shared" si="2"/>
        <v>0</v>
      </c>
      <c r="H11" s="184"/>
      <c r="I11" s="185"/>
      <c r="J11" s="185"/>
      <c r="K11" s="188">
        <f t="shared" ref="K11:K36" si="5">IF(K10+H11+I11-J11&lt;0,0,K10+H11-J11)</f>
        <v>0</v>
      </c>
      <c r="L11" s="189"/>
      <c r="M11" s="190"/>
      <c r="N11" s="179"/>
      <c r="O11" s="104">
        <f t="shared" si="4"/>
        <v>0</v>
      </c>
      <c r="P11" s="195"/>
      <c r="Q11" s="196"/>
      <c r="R11" s="199"/>
      <c r="S11" s="200"/>
      <c r="T11" s="55" t="e">
        <f t="shared" si="3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0"/>
        <v>0</v>
      </c>
      <c r="E12" s="104">
        <f t="shared" si="1"/>
        <v>0</v>
      </c>
      <c r="F12" s="182"/>
      <c r="G12" s="105">
        <f t="shared" si="2"/>
        <v>0</v>
      </c>
      <c r="H12" s="184"/>
      <c r="I12" s="185"/>
      <c r="J12" s="185"/>
      <c r="K12" s="188">
        <f t="shared" si="5"/>
        <v>0</v>
      </c>
      <c r="L12" s="189"/>
      <c r="M12" s="190"/>
      <c r="N12" s="179"/>
      <c r="O12" s="104">
        <f t="shared" si="4"/>
        <v>0</v>
      </c>
      <c r="P12" s="195"/>
      <c r="Q12" s="196"/>
      <c r="R12" s="199"/>
      <c r="S12" s="200"/>
      <c r="T12" s="55" t="e">
        <f t="shared" si="3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0"/>
        <v>0</v>
      </c>
      <c r="E13" s="104">
        <f t="shared" si="1"/>
        <v>0</v>
      </c>
      <c r="F13" s="182"/>
      <c r="G13" s="105">
        <f t="shared" si="2"/>
        <v>0</v>
      </c>
      <c r="H13" s="184"/>
      <c r="I13" s="185"/>
      <c r="J13" s="185"/>
      <c r="K13" s="188">
        <f t="shared" si="5"/>
        <v>0</v>
      </c>
      <c r="L13" s="191"/>
      <c r="M13" s="192"/>
      <c r="N13" s="179"/>
      <c r="O13" s="104">
        <f t="shared" si="4"/>
        <v>0</v>
      </c>
      <c r="P13" s="195"/>
      <c r="Q13" s="201"/>
      <c r="R13" s="202"/>
      <c r="S13" s="200"/>
      <c r="T13" s="55" t="e">
        <f t="shared" si="3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0"/>
        <v>0</v>
      </c>
      <c r="E14" s="104">
        <f t="shared" si="1"/>
        <v>0</v>
      </c>
      <c r="F14" s="182"/>
      <c r="G14" s="105">
        <f t="shared" si="2"/>
        <v>0</v>
      </c>
      <c r="H14" s="184"/>
      <c r="I14" s="185"/>
      <c r="J14" s="185"/>
      <c r="K14" s="188">
        <f t="shared" si="5"/>
        <v>0</v>
      </c>
      <c r="L14" s="191"/>
      <c r="M14" s="190"/>
      <c r="N14" s="179"/>
      <c r="O14" s="104">
        <f t="shared" si="4"/>
        <v>0</v>
      </c>
      <c r="P14" s="195"/>
      <c r="Q14" s="203"/>
      <c r="R14" s="204"/>
      <c r="S14" s="200"/>
      <c r="T14" s="55" t="e">
        <f t="shared" si="3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0"/>
        <v>0</v>
      </c>
      <c r="E15" s="104">
        <f t="shared" si="1"/>
        <v>0</v>
      </c>
      <c r="F15" s="182"/>
      <c r="G15" s="105">
        <f t="shared" si="2"/>
        <v>0</v>
      </c>
      <c r="H15" s="184"/>
      <c r="I15" s="185"/>
      <c r="J15" s="185"/>
      <c r="K15" s="188">
        <f t="shared" si="5"/>
        <v>0</v>
      </c>
      <c r="L15" s="191"/>
      <c r="M15" s="190"/>
      <c r="N15" s="179"/>
      <c r="O15" s="104">
        <f t="shared" si="4"/>
        <v>0</v>
      </c>
      <c r="P15" s="195"/>
      <c r="Q15" s="203"/>
      <c r="R15" s="204"/>
      <c r="S15" s="200"/>
      <c r="T15" s="55" t="e">
        <f t="shared" si="3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0"/>
        <v>0</v>
      </c>
      <c r="E16" s="104">
        <f t="shared" si="1"/>
        <v>0</v>
      </c>
      <c r="F16" s="183"/>
      <c r="G16" s="105">
        <f t="shared" si="2"/>
        <v>0</v>
      </c>
      <c r="H16" s="186"/>
      <c r="I16" s="187"/>
      <c r="J16" s="187"/>
      <c r="K16" s="188">
        <f t="shared" si="5"/>
        <v>0</v>
      </c>
      <c r="L16" s="193"/>
      <c r="M16" s="194"/>
      <c r="N16" s="181"/>
      <c r="O16" s="104">
        <f t="shared" si="4"/>
        <v>0</v>
      </c>
      <c r="P16" s="195"/>
      <c r="Q16" s="205"/>
      <c r="R16" s="206"/>
      <c r="S16" s="207"/>
      <c r="T16" s="55" t="e">
        <f t="shared" si="3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0"/>
        <v>0</v>
      </c>
      <c r="E17" s="104">
        <f t="shared" si="1"/>
        <v>0</v>
      </c>
      <c r="F17" s="183"/>
      <c r="G17" s="105">
        <f t="shared" si="2"/>
        <v>0</v>
      </c>
      <c r="H17" s="186"/>
      <c r="I17" s="187"/>
      <c r="J17" s="187"/>
      <c r="K17" s="188">
        <f t="shared" si="5"/>
        <v>0</v>
      </c>
      <c r="L17" s="193"/>
      <c r="M17" s="194"/>
      <c r="N17" s="181"/>
      <c r="O17" s="104">
        <f t="shared" si="4"/>
        <v>0</v>
      </c>
      <c r="P17" s="195"/>
      <c r="Q17" s="205"/>
      <c r="R17" s="206"/>
      <c r="S17" s="207"/>
      <c r="T17" s="55" t="e">
        <f t="shared" si="3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0"/>
        <v>0</v>
      </c>
      <c r="E18" s="104">
        <f t="shared" si="1"/>
        <v>0</v>
      </c>
      <c r="F18" s="183"/>
      <c r="G18" s="105">
        <f t="shared" si="2"/>
        <v>0</v>
      </c>
      <c r="H18" s="186"/>
      <c r="I18" s="187"/>
      <c r="J18" s="187"/>
      <c r="K18" s="188">
        <f t="shared" si="5"/>
        <v>0</v>
      </c>
      <c r="L18" s="193"/>
      <c r="M18" s="194"/>
      <c r="N18" s="181"/>
      <c r="O18" s="104">
        <f t="shared" si="4"/>
        <v>0</v>
      </c>
      <c r="P18" s="195"/>
      <c r="Q18" s="205"/>
      <c r="R18" s="206"/>
      <c r="S18" s="207"/>
      <c r="T18" s="55" t="e">
        <f t="shared" si="3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0"/>
        <v>0</v>
      </c>
      <c r="E19" s="104">
        <f t="shared" si="1"/>
        <v>0</v>
      </c>
      <c r="F19" s="183"/>
      <c r="G19" s="105">
        <f t="shared" si="2"/>
        <v>0</v>
      </c>
      <c r="H19" s="186"/>
      <c r="I19" s="187"/>
      <c r="J19" s="187"/>
      <c r="K19" s="188">
        <f t="shared" si="5"/>
        <v>0</v>
      </c>
      <c r="L19" s="193"/>
      <c r="M19" s="194"/>
      <c r="N19" s="181"/>
      <c r="O19" s="104">
        <f t="shared" si="4"/>
        <v>0</v>
      </c>
      <c r="P19" s="195"/>
      <c r="Q19" s="205"/>
      <c r="R19" s="206"/>
      <c r="S19" s="207"/>
      <c r="T19" s="55" t="e">
        <f t="shared" si="3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0"/>
        <v>0</v>
      </c>
      <c r="E20" s="104">
        <f t="shared" si="1"/>
        <v>0</v>
      </c>
      <c r="F20" s="183"/>
      <c r="G20" s="105">
        <f t="shared" si="2"/>
        <v>0</v>
      </c>
      <c r="H20" s="186"/>
      <c r="I20" s="187"/>
      <c r="J20" s="187"/>
      <c r="K20" s="188">
        <f t="shared" si="5"/>
        <v>0</v>
      </c>
      <c r="L20" s="193"/>
      <c r="M20" s="194"/>
      <c r="N20" s="181"/>
      <c r="O20" s="104">
        <f t="shared" si="4"/>
        <v>0</v>
      </c>
      <c r="P20" s="195"/>
      <c r="Q20" s="205"/>
      <c r="R20" s="206"/>
      <c r="S20" s="207"/>
      <c r="T20" s="55" t="e">
        <f t="shared" si="3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0"/>
        <v>0</v>
      </c>
      <c r="E21" s="104">
        <f t="shared" si="1"/>
        <v>0</v>
      </c>
      <c r="F21" s="183"/>
      <c r="G21" s="105">
        <f t="shared" si="2"/>
        <v>0</v>
      </c>
      <c r="H21" s="186"/>
      <c r="I21" s="187"/>
      <c r="J21" s="187"/>
      <c r="K21" s="188">
        <f t="shared" si="5"/>
        <v>0</v>
      </c>
      <c r="L21" s="193"/>
      <c r="M21" s="194"/>
      <c r="N21" s="181"/>
      <c r="O21" s="104">
        <f t="shared" si="4"/>
        <v>0</v>
      </c>
      <c r="P21" s="195"/>
      <c r="Q21" s="205"/>
      <c r="R21" s="206"/>
      <c r="S21" s="207"/>
      <c r="T21" s="55" t="e">
        <f t="shared" si="3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0"/>
        <v>0</v>
      </c>
      <c r="E22" s="104">
        <f t="shared" si="1"/>
        <v>0</v>
      </c>
      <c r="F22" s="183"/>
      <c r="G22" s="105">
        <f t="shared" si="2"/>
        <v>0</v>
      </c>
      <c r="H22" s="186"/>
      <c r="I22" s="187"/>
      <c r="J22" s="187"/>
      <c r="K22" s="188">
        <f t="shared" si="5"/>
        <v>0</v>
      </c>
      <c r="L22" s="193"/>
      <c r="M22" s="194"/>
      <c r="N22" s="181"/>
      <c r="O22" s="104">
        <f t="shared" si="4"/>
        <v>0</v>
      </c>
      <c r="P22" s="195"/>
      <c r="Q22" s="205"/>
      <c r="R22" s="206"/>
      <c r="S22" s="207"/>
      <c r="T22" s="55" t="e">
        <f t="shared" si="3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0"/>
        <v>0</v>
      </c>
      <c r="E23" s="104">
        <f t="shared" si="1"/>
        <v>0</v>
      </c>
      <c r="F23" s="183"/>
      <c r="G23" s="105">
        <f t="shared" si="2"/>
        <v>0</v>
      </c>
      <c r="H23" s="186"/>
      <c r="I23" s="187"/>
      <c r="J23" s="187"/>
      <c r="K23" s="188">
        <f t="shared" si="5"/>
        <v>0</v>
      </c>
      <c r="L23" s="193"/>
      <c r="M23" s="194"/>
      <c r="N23" s="181"/>
      <c r="O23" s="104">
        <f t="shared" si="4"/>
        <v>0</v>
      </c>
      <c r="P23" s="195"/>
      <c r="Q23" s="205"/>
      <c r="R23" s="206"/>
      <c r="S23" s="207"/>
      <c r="T23" s="55" t="e">
        <f t="shared" si="3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0"/>
        <v>0</v>
      </c>
      <c r="E24" s="104">
        <f t="shared" si="1"/>
        <v>0</v>
      </c>
      <c r="F24" s="183"/>
      <c r="G24" s="105">
        <f t="shared" si="2"/>
        <v>0</v>
      </c>
      <c r="H24" s="186"/>
      <c r="I24" s="187"/>
      <c r="J24" s="187"/>
      <c r="K24" s="188">
        <f t="shared" si="5"/>
        <v>0</v>
      </c>
      <c r="L24" s="193"/>
      <c r="M24" s="194"/>
      <c r="N24" s="181"/>
      <c r="O24" s="104">
        <f t="shared" si="4"/>
        <v>0</v>
      </c>
      <c r="P24" s="195"/>
      <c r="Q24" s="205"/>
      <c r="R24" s="206"/>
      <c r="S24" s="207"/>
      <c r="T24" s="55" t="e">
        <f t="shared" si="3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0"/>
        <v>0</v>
      </c>
      <c r="E25" s="104">
        <f t="shared" si="1"/>
        <v>0</v>
      </c>
      <c r="F25" s="183"/>
      <c r="G25" s="105">
        <f t="shared" si="2"/>
        <v>0</v>
      </c>
      <c r="H25" s="186"/>
      <c r="I25" s="187"/>
      <c r="J25" s="187"/>
      <c r="K25" s="188">
        <f t="shared" si="5"/>
        <v>0</v>
      </c>
      <c r="L25" s="193"/>
      <c r="M25" s="194"/>
      <c r="N25" s="181"/>
      <c r="O25" s="104">
        <f t="shared" si="4"/>
        <v>0</v>
      </c>
      <c r="P25" s="195"/>
      <c r="Q25" s="205"/>
      <c r="R25" s="206"/>
      <c r="S25" s="207"/>
      <c r="T25" s="55" t="e">
        <f t="shared" si="3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0"/>
        <v>0</v>
      </c>
      <c r="E26" s="104">
        <f t="shared" si="1"/>
        <v>0</v>
      </c>
      <c r="F26" s="183"/>
      <c r="G26" s="105">
        <f t="shared" si="2"/>
        <v>0</v>
      </c>
      <c r="H26" s="186"/>
      <c r="I26" s="187"/>
      <c r="J26" s="187"/>
      <c r="K26" s="188">
        <f t="shared" si="5"/>
        <v>0</v>
      </c>
      <c r="L26" s="193"/>
      <c r="M26" s="194"/>
      <c r="N26" s="181"/>
      <c r="O26" s="104">
        <f t="shared" si="4"/>
        <v>0</v>
      </c>
      <c r="P26" s="195"/>
      <c r="Q26" s="205"/>
      <c r="R26" s="206"/>
      <c r="S26" s="207"/>
      <c r="T26" s="55" t="e">
        <f t="shared" si="3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0"/>
        <v>0</v>
      </c>
      <c r="E27" s="104">
        <f t="shared" si="1"/>
        <v>0</v>
      </c>
      <c r="F27" s="183"/>
      <c r="G27" s="105">
        <f t="shared" si="2"/>
        <v>0</v>
      </c>
      <c r="H27" s="186"/>
      <c r="I27" s="187"/>
      <c r="J27" s="187"/>
      <c r="K27" s="188">
        <f t="shared" si="5"/>
        <v>0</v>
      </c>
      <c r="L27" s="193"/>
      <c r="M27" s="194"/>
      <c r="N27" s="181"/>
      <c r="O27" s="104">
        <f t="shared" si="4"/>
        <v>0</v>
      </c>
      <c r="P27" s="195"/>
      <c r="Q27" s="205"/>
      <c r="R27" s="206"/>
      <c r="S27" s="207"/>
      <c r="T27" s="55" t="e">
        <f t="shared" si="3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0"/>
        <v>0</v>
      </c>
      <c r="E28" s="104">
        <f t="shared" si="1"/>
        <v>0</v>
      </c>
      <c r="F28" s="183"/>
      <c r="G28" s="105">
        <f t="shared" si="2"/>
        <v>0</v>
      </c>
      <c r="H28" s="186"/>
      <c r="I28" s="187"/>
      <c r="J28" s="187"/>
      <c r="K28" s="188">
        <f t="shared" si="5"/>
        <v>0</v>
      </c>
      <c r="L28" s="193"/>
      <c r="M28" s="194"/>
      <c r="N28" s="181"/>
      <c r="O28" s="104">
        <f t="shared" si="4"/>
        <v>0</v>
      </c>
      <c r="P28" s="195"/>
      <c r="Q28" s="205"/>
      <c r="R28" s="206"/>
      <c r="S28" s="207"/>
      <c r="T28" s="55" t="e">
        <f t="shared" si="3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0"/>
        <v>0</v>
      </c>
      <c r="E29" s="104">
        <f t="shared" si="1"/>
        <v>0</v>
      </c>
      <c r="F29" s="183"/>
      <c r="G29" s="105">
        <f t="shared" si="2"/>
        <v>0</v>
      </c>
      <c r="H29" s="186"/>
      <c r="I29" s="187"/>
      <c r="J29" s="187"/>
      <c r="K29" s="188">
        <f t="shared" si="5"/>
        <v>0</v>
      </c>
      <c r="L29" s="193"/>
      <c r="M29" s="194"/>
      <c r="N29" s="181"/>
      <c r="O29" s="104">
        <f t="shared" si="4"/>
        <v>0</v>
      </c>
      <c r="P29" s="195"/>
      <c r="Q29" s="205"/>
      <c r="R29" s="206"/>
      <c r="S29" s="207"/>
      <c r="T29" s="55" t="e">
        <f t="shared" si="3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0"/>
        <v>0</v>
      </c>
      <c r="E30" s="104">
        <f t="shared" si="1"/>
        <v>0</v>
      </c>
      <c r="F30" s="183"/>
      <c r="G30" s="105">
        <f t="shared" si="2"/>
        <v>0</v>
      </c>
      <c r="H30" s="186"/>
      <c r="I30" s="187"/>
      <c r="J30" s="187"/>
      <c r="K30" s="188">
        <f t="shared" si="5"/>
        <v>0</v>
      </c>
      <c r="L30" s="193"/>
      <c r="M30" s="194"/>
      <c r="N30" s="181"/>
      <c r="O30" s="104">
        <f t="shared" si="4"/>
        <v>0</v>
      </c>
      <c r="P30" s="195"/>
      <c r="Q30" s="205"/>
      <c r="R30" s="206"/>
      <c r="S30" s="207"/>
      <c r="T30" s="55" t="e">
        <f t="shared" si="3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0"/>
        <v>0</v>
      </c>
      <c r="E31" s="104">
        <f t="shared" si="1"/>
        <v>0</v>
      </c>
      <c r="F31" s="183"/>
      <c r="G31" s="105">
        <f t="shared" si="2"/>
        <v>0</v>
      </c>
      <c r="H31" s="186"/>
      <c r="I31" s="187"/>
      <c r="J31" s="187"/>
      <c r="K31" s="188">
        <f t="shared" si="5"/>
        <v>0</v>
      </c>
      <c r="L31" s="193"/>
      <c r="M31" s="194"/>
      <c r="N31" s="181"/>
      <c r="O31" s="104">
        <f t="shared" si="4"/>
        <v>0</v>
      </c>
      <c r="P31" s="195"/>
      <c r="Q31" s="205"/>
      <c r="R31" s="206"/>
      <c r="S31" s="207"/>
      <c r="T31" s="55" t="e">
        <f t="shared" si="3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0"/>
        <v>0</v>
      </c>
      <c r="E32" s="104">
        <f t="shared" si="1"/>
        <v>0</v>
      </c>
      <c r="F32" s="183"/>
      <c r="G32" s="105">
        <f t="shared" si="2"/>
        <v>0</v>
      </c>
      <c r="H32" s="186"/>
      <c r="I32" s="187"/>
      <c r="J32" s="187"/>
      <c r="K32" s="188">
        <f t="shared" si="5"/>
        <v>0</v>
      </c>
      <c r="L32" s="193"/>
      <c r="M32" s="194"/>
      <c r="N32" s="181"/>
      <c r="O32" s="104">
        <f t="shared" si="4"/>
        <v>0</v>
      </c>
      <c r="P32" s="195"/>
      <c r="Q32" s="205"/>
      <c r="R32" s="206"/>
      <c r="S32" s="207"/>
      <c r="T32" s="55" t="e">
        <f t="shared" si="3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0"/>
        <v>0</v>
      </c>
      <c r="E33" s="104">
        <f t="shared" si="1"/>
        <v>0</v>
      </c>
      <c r="F33" s="183"/>
      <c r="G33" s="105">
        <f t="shared" si="2"/>
        <v>0</v>
      </c>
      <c r="H33" s="186"/>
      <c r="I33" s="187"/>
      <c r="J33" s="187"/>
      <c r="K33" s="188">
        <f t="shared" si="5"/>
        <v>0</v>
      </c>
      <c r="L33" s="193"/>
      <c r="M33" s="194"/>
      <c r="N33" s="181"/>
      <c r="O33" s="104">
        <f t="shared" si="4"/>
        <v>0</v>
      </c>
      <c r="P33" s="195"/>
      <c r="Q33" s="205"/>
      <c r="R33" s="206"/>
      <c r="S33" s="207"/>
      <c r="T33" s="55" t="e">
        <f t="shared" si="3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0"/>
        <v>0</v>
      </c>
      <c r="E34" s="104">
        <f t="shared" si="1"/>
        <v>0</v>
      </c>
      <c r="F34" s="183"/>
      <c r="G34" s="105">
        <f t="shared" si="2"/>
        <v>0</v>
      </c>
      <c r="H34" s="186"/>
      <c r="I34" s="187"/>
      <c r="J34" s="187"/>
      <c r="K34" s="188">
        <f t="shared" si="5"/>
        <v>0</v>
      </c>
      <c r="L34" s="193"/>
      <c r="M34" s="194"/>
      <c r="N34" s="181"/>
      <c r="O34" s="104">
        <f t="shared" si="4"/>
        <v>0</v>
      </c>
      <c r="P34" s="195"/>
      <c r="Q34" s="205"/>
      <c r="R34" s="206"/>
      <c r="S34" s="207"/>
      <c r="T34" s="55" t="e">
        <f t="shared" si="3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0"/>
        <v>0</v>
      </c>
      <c r="E35" s="104">
        <f t="shared" si="1"/>
        <v>0</v>
      </c>
      <c r="F35" s="183"/>
      <c r="G35" s="105">
        <f t="shared" si="2"/>
        <v>0</v>
      </c>
      <c r="H35" s="186"/>
      <c r="I35" s="187"/>
      <c r="J35" s="187"/>
      <c r="K35" s="188">
        <f t="shared" si="5"/>
        <v>0</v>
      </c>
      <c r="L35" s="193"/>
      <c r="M35" s="194"/>
      <c r="N35" s="181"/>
      <c r="O35" s="104">
        <f t="shared" si="4"/>
        <v>0</v>
      </c>
      <c r="P35" s="195"/>
      <c r="Q35" s="205"/>
      <c r="R35" s="206"/>
      <c r="S35" s="207"/>
      <c r="T35" s="55" t="e">
        <f t="shared" si="3"/>
        <v>#DIV/0!</v>
      </c>
    </row>
    <row r="36" spans="1:20" s="53" customFormat="1" ht="22.5" customHeight="1" thickBot="1">
      <c r="A36" s="54" t="s">
        <v>96</v>
      </c>
      <c r="B36" s="180"/>
      <c r="C36" s="181"/>
      <c r="D36" s="103">
        <f t="shared" si="0"/>
        <v>0</v>
      </c>
      <c r="E36" s="104">
        <f t="shared" si="1"/>
        <v>0</v>
      </c>
      <c r="F36" s="183"/>
      <c r="G36" s="105">
        <f t="shared" si="2"/>
        <v>0</v>
      </c>
      <c r="H36" s="186"/>
      <c r="I36" s="187"/>
      <c r="J36" s="187"/>
      <c r="K36" s="188">
        <f t="shared" si="5"/>
        <v>0</v>
      </c>
      <c r="L36" s="193"/>
      <c r="M36" s="194"/>
      <c r="N36" s="181"/>
      <c r="O36" s="104">
        <f t="shared" si="4"/>
        <v>0</v>
      </c>
      <c r="P36" s="195"/>
      <c r="Q36" s="205"/>
      <c r="R36" s="206"/>
      <c r="S36" s="207"/>
      <c r="T36" s="55" t="e">
        <f t="shared" si="3"/>
        <v>#DIV/0!</v>
      </c>
    </row>
    <row r="37" spans="1:20" s="53" customFormat="1" ht="22.5" hidden="1" customHeight="1">
      <c r="A37" s="54" t="s">
        <v>97</v>
      </c>
      <c r="B37" s="106"/>
      <c r="C37" s="81"/>
      <c r="D37" s="103">
        <f t="shared" ref="D37:D39" si="6">F37+H37+M37</f>
        <v>0</v>
      </c>
      <c r="E37" s="104">
        <f t="shared" ref="E37:E39" si="7">E36+C37-D37</f>
        <v>0</v>
      </c>
      <c r="F37" s="82"/>
      <c r="G37" s="105">
        <f t="shared" ref="G37:G39" si="8">D37-F37</f>
        <v>0</v>
      </c>
      <c r="H37" s="83"/>
      <c r="I37" s="84"/>
      <c r="J37" s="84"/>
      <c r="K37" s="103">
        <f t="shared" ref="K37:K39" si="9">IF(K36+H37-J37&lt;0,0,K36+H37-J37)</f>
        <v>0</v>
      </c>
      <c r="L37" s="57"/>
      <c r="M37" s="85"/>
      <c r="N37" s="81"/>
      <c r="O37" s="104">
        <f t="shared" si="4"/>
        <v>0</v>
      </c>
      <c r="P37" s="113"/>
      <c r="Q37" s="86"/>
      <c r="R37" s="58"/>
      <c r="S37" s="59"/>
      <c r="T37" s="55" t="e">
        <f t="shared" si="3"/>
        <v>#DIV/0!</v>
      </c>
    </row>
    <row r="38" spans="1:20" s="53" customFormat="1" ht="22.5" hidden="1" customHeight="1" thickBot="1">
      <c r="A38" s="54" t="s">
        <v>98</v>
      </c>
      <c r="B38" s="106"/>
      <c r="C38" s="81"/>
      <c r="D38" s="103">
        <f t="shared" si="6"/>
        <v>0</v>
      </c>
      <c r="E38" s="104">
        <f t="shared" si="7"/>
        <v>0</v>
      </c>
      <c r="F38" s="82"/>
      <c r="G38" s="105">
        <f t="shared" si="8"/>
        <v>0</v>
      </c>
      <c r="H38" s="83"/>
      <c r="I38" s="84"/>
      <c r="J38" s="84"/>
      <c r="K38" s="103">
        <f t="shared" si="9"/>
        <v>0</v>
      </c>
      <c r="L38" s="57"/>
      <c r="M38" s="85"/>
      <c r="N38" s="81"/>
      <c r="O38" s="104">
        <f t="shared" si="4"/>
        <v>0</v>
      </c>
      <c r="P38" s="113"/>
      <c r="Q38" s="86"/>
      <c r="R38" s="58"/>
      <c r="S38" s="59"/>
      <c r="T38" s="55" t="e">
        <f t="shared" si="3"/>
        <v>#DIV/0!</v>
      </c>
    </row>
    <row r="39" spans="1:20" s="53" customFormat="1" ht="22.5" hidden="1" customHeight="1" thickBot="1">
      <c r="A39" s="54" t="s">
        <v>99</v>
      </c>
      <c r="B39" s="56"/>
      <c r="C39" s="81"/>
      <c r="D39" s="78">
        <f t="shared" si="6"/>
        <v>0</v>
      </c>
      <c r="E39" s="79">
        <f t="shared" si="7"/>
        <v>0</v>
      </c>
      <c r="F39" s="82"/>
      <c r="G39" s="80">
        <f t="shared" si="8"/>
        <v>0</v>
      </c>
      <c r="H39" s="83"/>
      <c r="I39" s="84"/>
      <c r="J39" s="84"/>
      <c r="K39" s="103">
        <f t="shared" si="9"/>
        <v>0</v>
      </c>
      <c r="L39" s="57"/>
      <c r="M39" s="85"/>
      <c r="N39" s="81"/>
      <c r="O39" s="104">
        <f t="shared" si="4"/>
        <v>0</v>
      </c>
      <c r="P39" s="110"/>
      <c r="Q39" s="86"/>
      <c r="R39" s="58"/>
      <c r="S39" s="59"/>
      <c r="T39" s="55" t="e">
        <f t="shared" si="3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2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6">
    <cfRule type="cellIs" dxfId="5" priority="2" operator="lessThan">
      <formula>-1</formula>
    </cfRule>
    <cfRule type="cellIs" dxfId="4" priority="1" operator="lessThan">
      <formula>-1</formula>
    </cfRule>
  </conditionalFormatting>
  <dataValidations count="3">
    <dataValidation type="decimal" allowBlank="1" showInputMessage="1" showErrorMessage="1" error="数値のみ入力してください。" sqref="S49:S53 S9:S45 S56:S65536 T46:T47">
      <formula1>0</formula1>
      <formula2>99</formula2>
    </dataValidation>
    <dataValidation type="whole" allowBlank="1" showInputMessage="1" showErrorMessage="1" error="数値のみ入力してください。" sqref="R56:R65536 R9:R53">
      <formula1>0</formula1>
      <formula2>99</formula2>
    </dataValidation>
    <dataValidation imeMode="on" allowBlank="1" showInputMessage="1" showErrorMessage="1" sqref="L9:L39"/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B9" sqref="B9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143</v>
      </c>
      <c r="H1" s="42"/>
      <c r="I1" s="42"/>
      <c r="J1" s="41" t="s">
        <v>118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'2月'!E36</f>
        <v>0</v>
      </c>
      <c r="F8" s="75"/>
      <c r="G8" s="76"/>
      <c r="H8" s="77"/>
      <c r="I8" s="77"/>
      <c r="J8" s="74"/>
      <c r="K8" s="103">
        <f>'2月'!K36</f>
        <v>0</v>
      </c>
      <c r="L8" s="76"/>
      <c r="M8" s="90"/>
      <c r="N8" s="74"/>
      <c r="O8" s="103">
        <f>'2月'!O36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 t="shared" ref="D9:D39" si="0">F9+H9+M9+I9</f>
        <v>0</v>
      </c>
      <c r="E9" s="104">
        <f t="shared" ref="E9:E38" si="1">E8+C9-D9</f>
        <v>0</v>
      </c>
      <c r="F9" s="182"/>
      <c r="G9" s="105">
        <f t="shared" ref="G9:G39" si="2">D9-F9</f>
        <v>0</v>
      </c>
      <c r="H9" s="184"/>
      <c r="I9" s="185"/>
      <c r="J9" s="185"/>
      <c r="K9" s="188">
        <f t="shared" ref="K9:K39" si="3"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4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si="0"/>
        <v>0</v>
      </c>
      <c r="E10" s="104">
        <f t="shared" si="1"/>
        <v>0</v>
      </c>
      <c r="F10" s="182"/>
      <c r="G10" s="105">
        <f t="shared" si="2"/>
        <v>0</v>
      </c>
      <c r="H10" s="184"/>
      <c r="I10" s="185"/>
      <c r="J10" s="185"/>
      <c r="K10" s="188">
        <f t="shared" si="3"/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4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0"/>
        <v>0</v>
      </c>
      <c r="E11" s="104">
        <f t="shared" si="1"/>
        <v>0</v>
      </c>
      <c r="F11" s="182"/>
      <c r="G11" s="105">
        <f t="shared" si="2"/>
        <v>0</v>
      </c>
      <c r="H11" s="184"/>
      <c r="I11" s="185"/>
      <c r="J11" s="185"/>
      <c r="K11" s="188">
        <f t="shared" si="3"/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4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0"/>
        <v>0</v>
      </c>
      <c r="E12" s="104">
        <f t="shared" si="1"/>
        <v>0</v>
      </c>
      <c r="F12" s="182"/>
      <c r="G12" s="105">
        <f t="shared" si="2"/>
        <v>0</v>
      </c>
      <c r="H12" s="184"/>
      <c r="I12" s="185"/>
      <c r="J12" s="185"/>
      <c r="K12" s="188">
        <f>IF(K11+H12+I12-J12&lt;0,0,K11+H12-J12)</f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4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0"/>
        <v>0</v>
      </c>
      <c r="E13" s="104">
        <f t="shared" si="1"/>
        <v>0</v>
      </c>
      <c r="F13" s="182"/>
      <c r="G13" s="105">
        <f t="shared" si="2"/>
        <v>0</v>
      </c>
      <c r="H13" s="184"/>
      <c r="I13" s="185"/>
      <c r="J13" s="185"/>
      <c r="K13" s="188">
        <f t="shared" si="3"/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4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0"/>
        <v>0</v>
      </c>
      <c r="E14" s="104">
        <f t="shared" si="1"/>
        <v>0</v>
      </c>
      <c r="F14" s="182"/>
      <c r="G14" s="105">
        <f t="shared" si="2"/>
        <v>0</v>
      </c>
      <c r="H14" s="184"/>
      <c r="I14" s="185"/>
      <c r="J14" s="185"/>
      <c r="K14" s="188">
        <f t="shared" si="3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4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0"/>
        <v>0</v>
      </c>
      <c r="E15" s="104">
        <f t="shared" si="1"/>
        <v>0</v>
      </c>
      <c r="F15" s="182"/>
      <c r="G15" s="105">
        <f t="shared" si="2"/>
        <v>0</v>
      </c>
      <c r="H15" s="184"/>
      <c r="I15" s="185"/>
      <c r="J15" s="185"/>
      <c r="K15" s="188">
        <f t="shared" si="3"/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4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0"/>
        <v>0</v>
      </c>
      <c r="E16" s="104">
        <f t="shared" si="1"/>
        <v>0</v>
      </c>
      <c r="F16" s="183"/>
      <c r="G16" s="105">
        <f t="shared" si="2"/>
        <v>0</v>
      </c>
      <c r="H16" s="186"/>
      <c r="I16" s="187"/>
      <c r="J16" s="187"/>
      <c r="K16" s="188">
        <f t="shared" si="3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4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0"/>
        <v>0</v>
      </c>
      <c r="E17" s="104">
        <f t="shared" si="1"/>
        <v>0</v>
      </c>
      <c r="F17" s="183"/>
      <c r="G17" s="105">
        <f t="shared" si="2"/>
        <v>0</v>
      </c>
      <c r="H17" s="186"/>
      <c r="I17" s="187"/>
      <c r="J17" s="187"/>
      <c r="K17" s="188">
        <f t="shared" si="3"/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4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0"/>
        <v>0</v>
      </c>
      <c r="E18" s="104">
        <f t="shared" si="1"/>
        <v>0</v>
      </c>
      <c r="F18" s="183"/>
      <c r="G18" s="105">
        <f t="shared" si="2"/>
        <v>0</v>
      </c>
      <c r="H18" s="186"/>
      <c r="I18" s="187"/>
      <c r="J18" s="187"/>
      <c r="K18" s="188">
        <f t="shared" si="3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4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0"/>
        <v>0</v>
      </c>
      <c r="E19" s="104">
        <f t="shared" si="1"/>
        <v>0</v>
      </c>
      <c r="F19" s="183"/>
      <c r="G19" s="105">
        <f t="shared" si="2"/>
        <v>0</v>
      </c>
      <c r="H19" s="186"/>
      <c r="I19" s="187"/>
      <c r="J19" s="187"/>
      <c r="K19" s="188">
        <f t="shared" si="3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4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0"/>
        <v>0</v>
      </c>
      <c r="E20" s="104">
        <f t="shared" si="1"/>
        <v>0</v>
      </c>
      <c r="F20" s="183"/>
      <c r="G20" s="105">
        <f t="shared" si="2"/>
        <v>0</v>
      </c>
      <c r="H20" s="186"/>
      <c r="I20" s="187"/>
      <c r="J20" s="187"/>
      <c r="K20" s="188">
        <f t="shared" si="3"/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4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0"/>
        <v>0</v>
      </c>
      <c r="E21" s="104">
        <f t="shared" si="1"/>
        <v>0</v>
      </c>
      <c r="F21" s="183"/>
      <c r="G21" s="105">
        <f t="shared" si="2"/>
        <v>0</v>
      </c>
      <c r="H21" s="186"/>
      <c r="I21" s="187"/>
      <c r="J21" s="187"/>
      <c r="K21" s="188">
        <f t="shared" si="3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 t="shared" si="4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0"/>
        <v>0</v>
      </c>
      <c r="E22" s="104">
        <f t="shared" si="1"/>
        <v>0</v>
      </c>
      <c r="F22" s="183"/>
      <c r="G22" s="105">
        <f t="shared" si="2"/>
        <v>0</v>
      </c>
      <c r="H22" s="186"/>
      <c r="I22" s="187"/>
      <c r="J22" s="187"/>
      <c r="K22" s="188">
        <f t="shared" si="3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4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0"/>
        <v>0</v>
      </c>
      <c r="E23" s="104">
        <f t="shared" si="1"/>
        <v>0</v>
      </c>
      <c r="F23" s="183"/>
      <c r="G23" s="105">
        <f t="shared" si="2"/>
        <v>0</v>
      </c>
      <c r="H23" s="186"/>
      <c r="I23" s="187"/>
      <c r="J23" s="187"/>
      <c r="K23" s="188">
        <f t="shared" si="3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4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0"/>
        <v>0</v>
      </c>
      <c r="E24" s="104">
        <f t="shared" si="1"/>
        <v>0</v>
      </c>
      <c r="F24" s="183"/>
      <c r="G24" s="105">
        <f t="shared" si="2"/>
        <v>0</v>
      </c>
      <c r="H24" s="186"/>
      <c r="I24" s="187"/>
      <c r="J24" s="187"/>
      <c r="K24" s="188">
        <f t="shared" si="3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4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0"/>
        <v>0</v>
      </c>
      <c r="E25" s="104">
        <f t="shared" si="1"/>
        <v>0</v>
      </c>
      <c r="F25" s="183"/>
      <c r="G25" s="105">
        <f t="shared" si="2"/>
        <v>0</v>
      </c>
      <c r="H25" s="186"/>
      <c r="I25" s="187"/>
      <c r="J25" s="187"/>
      <c r="K25" s="188">
        <f t="shared" si="3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4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0"/>
        <v>0</v>
      </c>
      <c r="E26" s="104">
        <f t="shared" si="1"/>
        <v>0</v>
      </c>
      <c r="F26" s="183"/>
      <c r="G26" s="105">
        <f t="shared" si="2"/>
        <v>0</v>
      </c>
      <c r="H26" s="186"/>
      <c r="I26" s="187"/>
      <c r="J26" s="187"/>
      <c r="K26" s="188">
        <f t="shared" si="3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 t="shared" si="4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0"/>
        <v>0</v>
      </c>
      <c r="E27" s="104">
        <f t="shared" si="1"/>
        <v>0</v>
      </c>
      <c r="F27" s="183"/>
      <c r="G27" s="105">
        <f t="shared" si="2"/>
        <v>0</v>
      </c>
      <c r="H27" s="186"/>
      <c r="I27" s="187"/>
      <c r="J27" s="187"/>
      <c r="K27" s="188">
        <f t="shared" si="3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4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0"/>
        <v>0</v>
      </c>
      <c r="E28" s="104">
        <f t="shared" si="1"/>
        <v>0</v>
      </c>
      <c r="F28" s="183"/>
      <c r="G28" s="105">
        <f t="shared" si="2"/>
        <v>0</v>
      </c>
      <c r="H28" s="186"/>
      <c r="I28" s="187"/>
      <c r="J28" s="187"/>
      <c r="K28" s="188">
        <f t="shared" si="3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4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0"/>
        <v>0</v>
      </c>
      <c r="E29" s="104">
        <f t="shared" si="1"/>
        <v>0</v>
      </c>
      <c r="F29" s="183"/>
      <c r="G29" s="105">
        <f t="shared" si="2"/>
        <v>0</v>
      </c>
      <c r="H29" s="186"/>
      <c r="I29" s="187"/>
      <c r="J29" s="187"/>
      <c r="K29" s="188">
        <f t="shared" si="3"/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4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0"/>
        <v>0</v>
      </c>
      <c r="E30" s="104">
        <f t="shared" si="1"/>
        <v>0</v>
      </c>
      <c r="F30" s="183"/>
      <c r="G30" s="105">
        <f t="shared" si="2"/>
        <v>0</v>
      </c>
      <c r="H30" s="186"/>
      <c r="I30" s="187"/>
      <c r="J30" s="187"/>
      <c r="K30" s="188">
        <f t="shared" si="3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4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0"/>
        <v>0</v>
      </c>
      <c r="E31" s="104">
        <f t="shared" si="1"/>
        <v>0</v>
      </c>
      <c r="F31" s="183"/>
      <c r="G31" s="105">
        <f t="shared" si="2"/>
        <v>0</v>
      </c>
      <c r="H31" s="186"/>
      <c r="I31" s="187"/>
      <c r="J31" s="187"/>
      <c r="K31" s="188">
        <f t="shared" si="3"/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4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0"/>
        <v>0</v>
      </c>
      <c r="E32" s="104">
        <f t="shared" si="1"/>
        <v>0</v>
      </c>
      <c r="F32" s="183"/>
      <c r="G32" s="105">
        <f t="shared" si="2"/>
        <v>0</v>
      </c>
      <c r="H32" s="186"/>
      <c r="I32" s="187"/>
      <c r="J32" s="187"/>
      <c r="K32" s="188">
        <f t="shared" si="3"/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4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0"/>
        <v>0</v>
      </c>
      <c r="E33" s="104">
        <f t="shared" si="1"/>
        <v>0</v>
      </c>
      <c r="F33" s="183"/>
      <c r="G33" s="105">
        <f t="shared" si="2"/>
        <v>0</v>
      </c>
      <c r="H33" s="186"/>
      <c r="I33" s="187"/>
      <c r="J33" s="187"/>
      <c r="K33" s="188">
        <f t="shared" si="3"/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4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0"/>
        <v>0</v>
      </c>
      <c r="E34" s="104">
        <f t="shared" si="1"/>
        <v>0</v>
      </c>
      <c r="F34" s="183"/>
      <c r="G34" s="105">
        <f t="shared" si="2"/>
        <v>0</v>
      </c>
      <c r="H34" s="186"/>
      <c r="I34" s="187"/>
      <c r="J34" s="187"/>
      <c r="K34" s="188">
        <f t="shared" si="3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4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0"/>
        <v>0</v>
      </c>
      <c r="E35" s="104">
        <f t="shared" si="1"/>
        <v>0</v>
      </c>
      <c r="F35" s="183"/>
      <c r="G35" s="105">
        <f t="shared" si="2"/>
        <v>0</v>
      </c>
      <c r="H35" s="186"/>
      <c r="I35" s="187"/>
      <c r="J35" s="187"/>
      <c r="K35" s="188">
        <f t="shared" si="3"/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4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0"/>
        <v>0</v>
      </c>
      <c r="E36" s="104">
        <f t="shared" si="1"/>
        <v>0</v>
      </c>
      <c r="F36" s="183"/>
      <c r="G36" s="105">
        <f t="shared" si="2"/>
        <v>0</v>
      </c>
      <c r="H36" s="186"/>
      <c r="I36" s="187"/>
      <c r="J36" s="187"/>
      <c r="K36" s="188">
        <f t="shared" si="3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4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0"/>
        <v>0</v>
      </c>
      <c r="E37" s="104">
        <f t="shared" si="1"/>
        <v>0</v>
      </c>
      <c r="F37" s="183"/>
      <c r="G37" s="105">
        <f t="shared" si="2"/>
        <v>0</v>
      </c>
      <c r="H37" s="186"/>
      <c r="I37" s="187"/>
      <c r="J37" s="187"/>
      <c r="K37" s="188">
        <f t="shared" si="3"/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4"/>
        <v>#DIV/0!</v>
      </c>
    </row>
    <row r="38" spans="1:20" s="53" customFormat="1" ht="22.5" customHeight="1">
      <c r="A38" s="54" t="s">
        <v>98</v>
      </c>
      <c r="B38" s="180"/>
      <c r="C38" s="181"/>
      <c r="D38" s="103">
        <f t="shared" si="0"/>
        <v>0</v>
      </c>
      <c r="E38" s="104">
        <f t="shared" si="1"/>
        <v>0</v>
      </c>
      <c r="F38" s="183"/>
      <c r="G38" s="105">
        <f t="shared" si="2"/>
        <v>0</v>
      </c>
      <c r="H38" s="186"/>
      <c r="I38" s="187"/>
      <c r="J38" s="187"/>
      <c r="K38" s="188">
        <f t="shared" si="3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4"/>
        <v>#DIV/0!</v>
      </c>
    </row>
    <row r="39" spans="1:20" s="53" customFormat="1" ht="22.5" customHeight="1" thickBot="1">
      <c r="A39" s="54" t="s">
        <v>99</v>
      </c>
      <c r="B39" s="208"/>
      <c r="C39" s="181"/>
      <c r="D39" s="103">
        <f t="shared" si="0"/>
        <v>0</v>
      </c>
      <c r="E39" s="104">
        <f>E38+C39-D39</f>
        <v>0</v>
      </c>
      <c r="F39" s="183"/>
      <c r="G39" s="105">
        <f t="shared" si="2"/>
        <v>0</v>
      </c>
      <c r="H39" s="186"/>
      <c r="I39" s="187"/>
      <c r="J39" s="187"/>
      <c r="K39" s="188">
        <f t="shared" si="3"/>
        <v>0</v>
      </c>
      <c r="L39" s="193"/>
      <c r="M39" s="194"/>
      <c r="N39" s="181"/>
      <c r="O39" s="120">
        <f t="shared" si="5"/>
        <v>0</v>
      </c>
      <c r="P39" s="209"/>
      <c r="Q39" s="205"/>
      <c r="R39" s="206"/>
      <c r="S39" s="207"/>
      <c r="T39" s="55" t="e">
        <f t="shared" si="4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1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9">
    <cfRule type="cellIs" dxfId="3" priority="1" operator="lessThan">
      <formula>-1</formula>
    </cfRule>
  </conditionalFormatting>
  <dataValidations count="3">
    <dataValidation imeMode="on" allowBlank="1" showInputMessage="1" showErrorMessage="1" sqref="L9:L39"/>
    <dataValidation type="whole" allowBlank="1" showInputMessage="1" showErrorMessage="1" error="数値のみ入力してください。" sqref="R56:R65536 R9:R53">
      <formula1>0</formula1>
      <formula2>99</formula2>
    </dataValidation>
    <dataValidation type="decimal" allowBlank="1" showInputMessage="1" showErrorMessage="1" error="数値のみ入力してください。" sqref="S49:S53 S9:S45 S56:S65536 T46:T47">
      <formula1>0</formula1>
      <formula2>99</formula2>
    </dataValidation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B9" sqref="B9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143</v>
      </c>
      <c r="H1" s="42"/>
      <c r="I1" s="42"/>
      <c r="J1" s="41" t="s">
        <v>68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'3月'!E39</f>
        <v>0</v>
      </c>
      <c r="F8" s="75"/>
      <c r="G8" s="76"/>
      <c r="H8" s="77"/>
      <c r="I8" s="77"/>
      <c r="J8" s="74"/>
      <c r="K8" s="103">
        <f>'3月'!K39</f>
        <v>0</v>
      </c>
      <c r="L8" s="76"/>
      <c r="M8" s="90"/>
      <c r="N8" s="74"/>
      <c r="O8" s="103">
        <f>'3月'!O39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>F9+H9+M9+I9</f>
        <v>0</v>
      </c>
      <c r="E9" s="104">
        <f t="shared" ref="E9:E38" si="0">E8+C9-D9</f>
        <v>0</v>
      </c>
      <c r="F9" s="182"/>
      <c r="G9" s="105">
        <f t="shared" ref="G9:G38" si="1">D9-F9</f>
        <v>0</v>
      </c>
      <c r="H9" s="184"/>
      <c r="I9" s="185"/>
      <c r="J9" s="185"/>
      <c r="K9" s="188">
        <f t="shared" ref="K9:K38" si="2"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3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ref="D10:D38" si="4">F10+H10+M10+I10</f>
        <v>0</v>
      </c>
      <c r="E10" s="104">
        <f t="shared" si="0"/>
        <v>0</v>
      </c>
      <c r="F10" s="182"/>
      <c r="G10" s="105">
        <f t="shared" si="1"/>
        <v>0</v>
      </c>
      <c r="H10" s="184"/>
      <c r="I10" s="185"/>
      <c r="J10" s="185"/>
      <c r="K10" s="188">
        <f t="shared" si="2"/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3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4"/>
        <v>0</v>
      </c>
      <c r="E11" s="104">
        <f t="shared" si="0"/>
        <v>0</v>
      </c>
      <c r="F11" s="182"/>
      <c r="G11" s="105">
        <f t="shared" si="1"/>
        <v>0</v>
      </c>
      <c r="H11" s="184"/>
      <c r="I11" s="185"/>
      <c r="J11" s="185"/>
      <c r="K11" s="188">
        <f t="shared" si="2"/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3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4"/>
        <v>0</v>
      </c>
      <c r="E12" s="104">
        <f t="shared" si="0"/>
        <v>0</v>
      </c>
      <c r="F12" s="182"/>
      <c r="G12" s="105">
        <f t="shared" si="1"/>
        <v>0</v>
      </c>
      <c r="H12" s="184"/>
      <c r="I12" s="185"/>
      <c r="J12" s="185"/>
      <c r="K12" s="188">
        <f t="shared" si="2"/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3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4"/>
        <v>0</v>
      </c>
      <c r="E13" s="104">
        <f t="shared" si="0"/>
        <v>0</v>
      </c>
      <c r="F13" s="182"/>
      <c r="G13" s="105">
        <f t="shared" si="1"/>
        <v>0</v>
      </c>
      <c r="H13" s="184"/>
      <c r="I13" s="185"/>
      <c r="J13" s="185"/>
      <c r="K13" s="188">
        <f t="shared" si="2"/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3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4"/>
        <v>0</v>
      </c>
      <c r="E14" s="104">
        <f t="shared" si="0"/>
        <v>0</v>
      </c>
      <c r="F14" s="182"/>
      <c r="G14" s="105">
        <f t="shared" si="1"/>
        <v>0</v>
      </c>
      <c r="H14" s="184"/>
      <c r="I14" s="185"/>
      <c r="J14" s="185"/>
      <c r="K14" s="188">
        <f t="shared" si="2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3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4"/>
        <v>0</v>
      </c>
      <c r="E15" s="104">
        <f t="shared" si="0"/>
        <v>0</v>
      </c>
      <c r="F15" s="182"/>
      <c r="G15" s="105">
        <f t="shared" si="1"/>
        <v>0</v>
      </c>
      <c r="H15" s="184"/>
      <c r="I15" s="185"/>
      <c r="J15" s="185"/>
      <c r="K15" s="188">
        <f t="shared" si="2"/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3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4"/>
        <v>0</v>
      </c>
      <c r="E16" s="104">
        <f t="shared" si="0"/>
        <v>0</v>
      </c>
      <c r="F16" s="183"/>
      <c r="G16" s="105">
        <f t="shared" si="1"/>
        <v>0</v>
      </c>
      <c r="H16" s="186"/>
      <c r="I16" s="187"/>
      <c r="J16" s="187"/>
      <c r="K16" s="188">
        <f t="shared" si="2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3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4"/>
        <v>0</v>
      </c>
      <c r="E17" s="104">
        <f t="shared" si="0"/>
        <v>0</v>
      </c>
      <c r="F17" s="183"/>
      <c r="G17" s="105">
        <f t="shared" si="1"/>
        <v>0</v>
      </c>
      <c r="H17" s="186"/>
      <c r="I17" s="187"/>
      <c r="J17" s="187"/>
      <c r="K17" s="188">
        <f t="shared" si="2"/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3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4"/>
        <v>0</v>
      </c>
      <c r="E18" s="104">
        <f t="shared" si="0"/>
        <v>0</v>
      </c>
      <c r="F18" s="183"/>
      <c r="G18" s="105">
        <f t="shared" si="1"/>
        <v>0</v>
      </c>
      <c r="H18" s="186"/>
      <c r="I18" s="187"/>
      <c r="J18" s="187"/>
      <c r="K18" s="188">
        <f t="shared" si="2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3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4"/>
        <v>0</v>
      </c>
      <c r="E19" s="104">
        <f t="shared" si="0"/>
        <v>0</v>
      </c>
      <c r="F19" s="183"/>
      <c r="G19" s="105">
        <f t="shared" si="1"/>
        <v>0</v>
      </c>
      <c r="H19" s="186"/>
      <c r="I19" s="187"/>
      <c r="J19" s="187"/>
      <c r="K19" s="188">
        <f t="shared" si="2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3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4"/>
        <v>0</v>
      </c>
      <c r="E20" s="104">
        <f t="shared" si="0"/>
        <v>0</v>
      </c>
      <c r="F20" s="183"/>
      <c r="G20" s="105">
        <f t="shared" si="1"/>
        <v>0</v>
      </c>
      <c r="H20" s="186"/>
      <c r="I20" s="187"/>
      <c r="J20" s="187"/>
      <c r="K20" s="188">
        <f t="shared" si="2"/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3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4"/>
        <v>0</v>
      </c>
      <c r="E21" s="104">
        <f t="shared" si="0"/>
        <v>0</v>
      </c>
      <c r="F21" s="183"/>
      <c r="G21" s="105">
        <f t="shared" si="1"/>
        <v>0</v>
      </c>
      <c r="H21" s="186"/>
      <c r="I21" s="187"/>
      <c r="J21" s="187"/>
      <c r="K21" s="188">
        <f t="shared" si="2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 t="shared" si="3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4"/>
        <v>0</v>
      </c>
      <c r="E22" s="104">
        <f t="shared" si="0"/>
        <v>0</v>
      </c>
      <c r="F22" s="183"/>
      <c r="G22" s="105">
        <f t="shared" si="1"/>
        <v>0</v>
      </c>
      <c r="H22" s="186"/>
      <c r="I22" s="187"/>
      <c r="J22" s="187"/>
      <c r="K22" s="188">
        <f t="shared" si="2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3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4"/>
        <v>0</v>
      </c>
      <c r="E23" s="104">
        <f t="shared" si="0"/>
        <v>0</v>
      </c>
      <c r="F23" s="183"/>
      <c r="G23" s="105">
        <f t="shared" si="1"/>
        <v>0</v>
      </c>
      <c r="H23" s="186"/>
      <c r="I23" s="187"/>
      <c r="J23" s="187"/>
      <c r="K23" s="188">
        <f t="shared" si="2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3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4"/>
        <v>0</v>
      </c>
      <c r="E24" s="104">
        <f t="shared" si="0"/>
        <v>0</v>
      </c>
      <c r="F24" s="183"/>
      <c r="G24" s="105">
        <f t="shared" si="1"/>
        <v>0</v>
      </c>
      <c r="H24" s="186"/>
      <c r="I24" s="187"/>
      <c r="J24" s="187"/>
      <c r="K24" s="188">
        <f t="shared" si="2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3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4"/>
        <v>0</v>
      </c>
      <c r="E25" s="104">
        <f t="shared" si="0"/>
        <v>0</v>
      </c>
      <c r="F25" s="183"/>
      <c r="G25" s="105">
        <f t="shared" si="1"/>
        <v>0</v>
      </c>
      <c r="H25" s="186"/>
      <c r="I25" s="187"/>
      <c r="J25" s="187"/>
      <c r="K25" s="188">
        <f t="shared" si="2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3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4"/>
        <v>0</v>
      </c>
      <c r="E26" s="104">
        <f t="shared" si="0"/>
        <v>0</v>
      </c>
      <c r="F26" s="183"/>
      <c r="G26" s="105">
        <f t="shared" si="1"/>
        <v>0</v>
      </c>
      <c r="H26" s="186"/>
      <c r="I26" s="187"/>
      <c r="J26" s="187"/>
      <c r="K26" s="188">
        <f t="shared" si="2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 t="shared" si="3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4"/>
        <v>0</v>
      </c>
      <c r="E27" s="104">
        <f t="shared" si="0"/>
        <v>0</v>
      </c>
      <c r="F27" s="183"/>
      <c r="G27" s="105">
        <f t="shared" si="1"/>
        <v>0</v>
      </c>
      <c r="H27" s="186"/>
      <c r="I27" s="187"/>
      <c r="J27" s="187"/>
      <c r="K27" s="188">
        <f t="shared" si="2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3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4"/>
        <v>0</v>
      </c>
      <c r="E28" s="104">
        <f t="shared" si="0"/>
        <v>0</v>
      </c>
      <c r="F28" s="183"/>
      <c r="G28" s="105">
        <f t="shared" si="1"/>
        <v>0</v>
      </c>
      <c r="H28" s="186"/>
      <c r="I28" s="187"/>
      <c r="J28" s="187"/>
      <c r="K28" s="188">
        <f t="shared" si="2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3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4"/>
        <v>0</v>
      </c>
      <c r="E29" s="104">
        <f t="shared" si="0"/>
        <v>0</v>
      </c>
      <c r="F29" s="183"/>
      <c r="G29" s="105">
        <f t="shared" si="1"/>
        <v>0</v>
      </c>
      <c r="H29" s="186"/>
      <c r="I29" s="187"/>
      <c r="J29" s="187"/>
      <c r="K29" s="188">
        <f t="shared" si="2"/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3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4"/>
        <v>0</v>
      </c>
      <c r="E30" s="104">
        <f t="shared" si="0"/>
        <v>0</v>
      </c>
      <c r="F30" s="183"/>
      <c r="G30" s="105">
        <f t="shared" si="1"/>
        <v>0</v>
      </c>
      <c r="H30" s="186"/>
      <c r="I30" s="187"/>
      <c r="J30" s="187"/>
      <c r="K30" s="188">
        <f t="shared" si="2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3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4"/>
        <v>0</v>
      </c>
      <c r="E31" s="104">
        <f t="shared" si="0"/>
        <v>0</v>
      </c>
      <c r="F31" s="183"/>
      <c r="G31" s="105">
        <f t="shared" si="1"/>
        <v>0</v>
      </c>
      <c r="H31" s="186"/>
      <c r="I31" s="187"/>
      <c r="J31" s="187"/>
      <c r="K31" s="188">
        <f t="shared" si="2"/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3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4"/>
        <v>0</v>
      </c>
      <c r="E32" s="104">
        <f t="shared" si="0"/>
        <v>0</v>
      </c>
      <c r="F32" s="183"/>
      <c r="G32" s="105">
        <f t="shared" si="1"/>
        <v>0</v>
      </c>
      <c r="H32" s="186"/>
      <c r="I32" s="187"/>
      <c r="J32" s="187"/>
      <c r="K32" s="188">
        <f t="shared" si="2"/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3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4"/>
        <v>0</v>
      </c>
      <c r="E33" s="104">
        <f t="shared" si="0"/>
        <v>0</v>
      </c>
      <c r="F33" s="183"/>
      <c r="G33" s="105">
        <f t="shared" si="1"/>
        <v>0</v>
      </c>
      <c r="H33" s="186"/>
      <c r="I33" s="187"/>
      <c r="J33" s="187"/>
      <c r="K33" s="188">
        <f t="shared" si="2"/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3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4"/>
        <v>0</v>
      </c>
      <c r="E34" s="104">
        <f t="shared" si="0"/>
        <v>0</v>
      </c>
      <c r="F34" s="183"/>
      <c r="G34" s="105">
        <f t="shared" si="1"/>
        <v>0</v>
      </c>
      <c r="H34" s="186"/>
      <c r="I34" s="187"/>
      <c r="J34" s="187"/>
      <c r="K34" s="188">
        <f t="shared" si="2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3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4"/>
        <v>0</v>
      </c>
      <c r="E35" s="104">
        <f t="shared" si="0"/>
        <v>0</v>
      </c>
      <c r="F35" s="183"/>
      <c r="G35" s="105">
        <f t="shared" si="1"/>
        <v>0</v>
      </c>
      <c r="H35" s="186"/>
      <c r="I35" s="187"/>
      <c r="J35" s="187"/>
      <c r="K35" s="188">
        <f t="shared" si="2"/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3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4"/>
        <v>0</v>
      </c>
      <c r="E36" s="104">
        <f t="shared" si="0"/>
        <v>0</v>
      </c>
      <c r="F36" s="183"/>
      <c r="G36" s="105">
        <f t="shared" si="1"/>
        <v>0</v>
      </c>
      <c r="H36" s="186"/>
      <c r="I36" s="187"/>
      <c r="J36" s="187"/>
      <c r="K36" s="188">
        <f t="shared" si="2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3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4"/>
        <v>0</v>
      </c>
      <c r="E37" s="104">
        <f t="shared" si="0"/>
        <v>0</v>
      </c>
      <c r="F37" s="183"/>
      <c r="G37" s="105">
        <f t="shared" si="1"/>
        <v>0</v>
      </c>
      <c r="H37" s="186"/>
      <c r="I37" s="187"/>
      <c r="J37" s="187"/>
      <c r="K37" s="188">
        <f t="shared" si="2"/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3"/>
        <v>#DIV/0!</v>
      </c>
    </row>
    <row r="38" spans="1:20" s="53" customFormat="1" ht="22.5" customHeight="1" thickBot="1">
      <c r="A38" s="54" t="s">
        <v>98</v>
      </c>
      <c r="B38" s="180"/>
      <c r="C38" s="181"/>
      <c r="D38" s="103">
        <f t="shared" si="4"/>
        <v>0</v>
      </c>
      <c r="E38" s="104">
        <f t="shared" si="0"/>
        <v>0</v>
      </c>
      <c r="F38" s="183"/>
      <c r="G38" s="105">
        <f t="shared" si="1"/>
        <v>0</v>
      </c>
      <c r="H38" s="186"/>
      <c r="I38" s="187"/>
      <c r="J38" s="187"/>
      <c r="K38" s="188">
        <f t="shared" si="2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3"/>
        <v>#DIV/0!</v>
      </c>
    </row>
    <row r="39" spans="1:20" s="53" customFormat="1" ht="22.5" hidden="1" customHeight="1" thickBot="1">
      <c r="A39" s="54" t="s">
        <v>99</v>
      </c>
      <c r="B39" s="56"/>
      <c r="C39" s="81"/>
      <c r="D39" s="78">
        <f t="shared" ref="D39" si="6">F39+H39+M39</f>
        <v>0</v>
      </c>
      <c r="E39" s="79">
        <f t="shared" ref="E39" si="7">E38+C39-D39</f>
        <v>0</v>
      </c>
      <c r="F39" s="82"/>
      <c r="G39" s="80">
        <f t="shared" ref="G39" si="8">D39-F39</f>
        <v>0</v>
      </c>
      <c r="H39" s="83"/>
      <c r="I39" s="84"/>
      <c r="J39" s="84"/>
      <c r="K39" s="103">
        <f t="shared" ref="K39" si="9">IF(K38+H39-J39&lt;0,0,K38+H39-J39)</f>
        <v>0</v>
      </c>
      <c r="L39" s="57"/>
      <c r="M39" s="85"/>
      <c r="N39" s="81"/>
      <c r="O39" s="104">
        <f t="shared" si="5"/>
        <v>0</v>
      </c>
      <c r="P39" s="110"/>
      <c r="Q39" s="86"/>
      <c r="R39" s="58"/>
      <c r="S39" s="59"/>
      <c r="T39" s="55" t="e">
        <f t="shared" si="3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1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8">
    <cfRule type="cellIs" dxfId="2" priority="1" operator="lessThan">
      <formula>-1</formula>
    </cfRule>
  </conditionalFormatting>
  <dataValidations count="3">
    <dataValidation type="decimal" allowBlank="1" showInputMessage="1" showErrorMessage="1" error="数値のみ入力してください。" sqref="S49:S53 S9:S45 S56:S65536 T46:T47">
      <formula1>0</formula1>
      <formula2>99</formula2>
    </dataValidation>
    <dataValidation type="whole" allowBlank="1" showInputMessage="1" showErrorMessage="1" error="数値のみ入力してください。" sqref="R56:R65536 R9:R53">
      <formula1>0</formula1>
      <formula2>99</formula2>
    </dataValidation>
    <dataValidation imeMode="on" allowBlank="1" showInputMessage="1" showErrorMessage="1" sqref="L9:L39"/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A9" sqref="A9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143</v>
      </c>
      <c r="H1" s="42"/>
      <c r="I1" s="42"/>
      <c r="J1" s="41" t="s">
        <v>105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翌年4月!E38</f>
        <v>0</v>
      </c>
      <c r="F8" s="75"/>
      <c r="G8" s="76"/>
      <c r="H8" s="77"/>
      <c r="I8" s="77"/>
      <c r="J8" s="74"/>
      <c r="K8" s="103">
        <f>翌年4月!K38</f>
        <v>0</v>
      </c>
      <c r="L8" s="76"/>
      <c r="M8" s="90"/>
      <c r="N8" s="74"/>
      <c r="O8" s="103">
        <f>翌年4月!O38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 t="shared" ref="D9:D39" si="0">F9+H9+M9+I9</f>
        <v>0</v>
      </c>
      <c r="E9" s="104">
        <f t="shared" ref="E9:E39" si="1">E8+C9-D9</f>
        <v>0</v>
      </c>
      <c r="F9" s="182"/>
      <c r="G9" s="105">
        <f t="shared" ref="G9:G39" si="2">D9-F9</f>
        <v>0</v>
      </c>
      <c r="H9" s="184"/>
      <c r="I9" s="185"/>
      <c r="J9" s="185"/>
      <c r="K9" s="188">
        <f t="shared" ref="K9:K39" si="3"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4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si="0"/>
        <v>0</v>
      </c>
      <c r="E10" s="104">
        <f t="shared" si="1"/>
        <v>0</v>
      </c>
      <c r="F10" s="182"/>
      <c r="G10" s="105">
        <f t="shared" si="2"/>
        <v>0</v>
      </c>
      <c r="H10" s="184"/>
      <c r="I10" s="185"/>
      <c r="J10" s="185"/>
      <c r="K10" s="188">
        <f>IF(K9+H10+I10-J10&lt;0,0,K9+H10-J10)</f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4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0"/>
        <v>0</v>
      </c>
      <c r="E11" s="104">
        <f t="shared" si="1"/>
        <v>0</v>
      </c>
      <c r="F11" s="182"/>
      <c r="G11" s="105">
        <f t="shared" si="2"/>
        <v>0</v>
      </c>
      <c r="H11" s="184"/>
      <c r="I11" s="185"/>
      <c r="J11" s="185"/>
      <c r="K11" s="188">
        <f t="shared" si="3"/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4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0"/>
        <v>0</v>
      </c>
      <c r="E12" s="104">
        <f t="shared" si="1"/>
        <v>0</v>
      </c>
      <c r="F12" s="182"/>
      <c r="G12" s="105">
        <f t="shared" si="2"/>
        <v>0</v>
      </c>
      <c r="H12" s="184"/>
      <c r="I12" s="185"/>
      <c r="J12" s="185"/>
      <c r="K12" s="188">
        <f t="shared" si="3"/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4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0"/>
        <v>0</v>
      </c>
      <c r="E13" s="104">
        <f t="shared" si="1"/>
        <v>0</v>
      </c>
      <c r="F13" s="182"/>
      <c r="G13" s="105">
        <f t="shared" si="2"/>
        <v>0</v>
      </c>
      <c r="H13" s="184"/>
      <c r="I13" s="185"/>
      <c r="J13" s="185"/>
      <c r="K13" s="188">
        <f t="shared" si="3"/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4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0"/>
        <v>0</v>
      </c>
      <c r="E14" s="104">
        <f t="shared" si="1"/>
        <v>0</v>
      </c>
      <c r="F14" s="182"/>
      <c r="G14" s="105">
        <f t="shared" si="2"/>
        <v>0</v>
      </c>
      <c r="H14" s="184"/>
      <c r="I14" s="185"/>
      <c r="J14" s="185"/>
      <c r="K14" s="188">
        <f t="shared" si="3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4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0"/>
        <v>0</v>
      </c>
      <c r="E15" s="104">
        <f t="shared" si="1"/>
        <v>0</v>
      </c>
      <c r="F15" s="182"/>
      <c r="G15" s="105">
        <f t="shared" si="2"/>
        <v>0</v>
      </c>
      <c r="H15" s="184"/>
      <c r="I15" s="185"/>
      <c r="J15" s="185"/>
      <c r="K15" s="188">
        <f t="shared" si="3"/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4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0"/>
        <v>0</v>
      </c>
      <c r="E16" s="104">
        <f t="shared" si="1"/>
        <v>0</v>
      </c>
      <c r="F16" s="183"/>
      <c r="G16" s="105">
        <f t="shared" si="2"/>
        <v>0</v>
      </c>
      <c r="H16" s="186"/>
      <c r="I16" s="187"/>
      <c r="J16" s="187"/>
      <c r="K16" s="188">
        <f t="shared" si="3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4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0"/>
        <v>0</v>
      </c>
      <c r="E17" s="104">
        <f t="shared" si="1"/>
        <v>0</v>
      </c>
      <c r="F17" s="183"/>
      <c r="G17" s="105">
        <f t="shared" si="2"/>
        <v>0</v>
      </c>
      <c r="H17" s="186"/>
      <c r="I17" s="187"/>
      <c r="J17" s="187"/>
      <c r="K17" s="188">
        <f t="shared" si="3"/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4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0"/>
        <v>0</v>
      </c>
      <c r="E18" s="104">
        <f t="shared" si="1"/>
        <v>0</v>
      </c>
      <c r="F18" s="183"/>
      <c r="G18" s="105">
        <f t="shared" si="2"/>
        <v>0</v>
      </c>
      <c r="H18" s="186"/>
      <c r="I18" s="187"/>
      <c r="J18" s="187"/>
      <c r="K18" s="188">
        <f t="shared" si="3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4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0"/>
        <v>0</v>
      </c>
      <c r="E19" s="104">
        <f t="shared" si="1"/>
        <v>0</v>
      </c>
      <c r="F19" s="183"/>
      <c r="G19" s="105">
        <f t="shared" si="2"/>
        <v>0</v>
      </c>
      <c r="H19" s="186"/>
      <c r="I19" s="187"/>
      <c r="J19" s="187"/>
      <c r="K19" s="188">
        <f t="shared" si="3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4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0"/>
        <v>0</v>
      </c>
      <c r="E20" s="104">
        <f t="shared" si="1"/>
        <v>0</v>
      </c>
      <c r="F20" s="183"/>
      <c r="G20" s="105">
        <f t="shared" si="2"/>
        <v>0</v>
      </c>
      <c r="H20" s="186"/>
      <c r="I20" s="187"/>
      <c r="J20" s="187"/>
      <c r="K20" s="188">
        <f t="shared" si="3"/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4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0"/>
        <v>0</v>
      </c>
      <c r="E21" s="104">
        <f t="shared" si="1"/>
        <v>0</v>
      </c>
      <c r="F21" s="183"/>
      <c r="G21" s="105">
        <f t="shared" si="2"/>
        <v>0</v>
      </c>
      <c r="H21" s="186"/>
      <c r="I21" s="187"/>
      <c r="J21" s="187"/>
      <c r="K21" s="188">
        <f t="shared" si="3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 t="shared" si="4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0"/>
        <v>0</v>
      </c>
      <c r="E22" s="104">
        <f t="shared" si="1"/>
        <v>0</v>
      </c>
      <c r="F22" s="183"/>
      <c r="G22" s="105">
        <f t="shared" si="2"/>
        <v>0</v>
      </c>
      <c r="H22" s="186"/>
      <c r="I22" s="187"/>
      <c r="J22" s="187"/>
      <c r="K22" s="188">
        <f t="shared" si="3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4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0"/>
        <v>0</v>
      </c>
      <c r="E23" s="104">
        <f t="shared" si="1"/>
        <v>0</v>
      </c>
      <c r="F23" s="183"/>
      <c r="G23" s="105">
        <f t="shared" si="2"/>
        <v>0</v>
      </c>
      <c r="H23" s="186"/>
      <c r="I23" s="187"/>
      <c r="J23" s="187"/>
      <c r="K23" s="188">
        <f t="shared" si="3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4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0"/>
        <v>0</v>
      </c>
      <c r="E24" s="104">
        <f t="shared" si="1"/>
        <v>0</v>
      </c>
      <c r="F24" s="183"/>
      <c r="G24" s="105">
        <f t="shared" si="2"/>
        <v>0</v>
      </c>
      <c r="H24" s="186"/>
      <c r="I24" s="187"/>
      <c r="J24" s="187"/>
      <c r="K24" s="188">
        <f t="shared" si="3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4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0"/>
        <v>0</v>
      </c>
      <c r="E25" s="104">
        <f t="shared" si="1"/>
        <v>0</v>
      </c>
      <c r="F25" s="183"/>
      <c r="G25" s="105">
        <f t="shared" si="2"/>
        <v>0</v>
      </c>
      <c r="H25" s="186"/>
      <c r="I25" s="187"/>
      <c r="J25" s="187"/>
      <c r="K25" s="188">
        <f t="shared" si="3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4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0"/>
        <v>0</v>
      </c>
      <c r="E26" s="104">
        <f t="shared" si="1"/>
        <v>0</v>
      </c>
      <c r="F26" s="183"/>
      <c r="G26" s="105">
        <f t="shared" si="2"/>
        <v>0</v>
      </c>
      <c r="H26" s="186"/>
      <c r="I26" s="187"/>
      <c r="J26" s="187"/>
      <c r="K26" s="188">
        <f t="shared" si="3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 t="shared" si="4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0"/>
        <v>0</v>
      </c>
      <c r="E27" s="104">
        <f t="shared" si="1"/>
        <v>0</v>
      </c>
      <c r="F27" s="183"/>
      <c r="G27" s="105">
        <f t="shared" si="2"/>
        <v>0</v>
      </c>
      <c r="H27" s="186"/>
      <c r="I27" s="187"/>
      <c r="J27" s="187"/>
      <c r="K27" s="188">
        <f t="shared" si="3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4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0"/>
        <v>0</v>
      </c>
      <c r="E28" s="104">
        <f t="shared" si="1"/>
        <v>0</v>
      </c>
      <c r="F28" s="183"/>
      <c r="G28" s="105">
        <f t="shared" si="2"/>
        <v>0</v>
      </c>
      <c r="H28" s="186"/>
      <c r="I28" s="187"/>
      <c r="J28" s="187"/>
      <c r="K28" s="188">
        <f t="shared" si="3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4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0"/>
        <v>0</v>
      </c>
      <c r="E29" s="104">
        <f t="shared" si="1"/>
        <v>0</v>
      </c>
      <c r="F29" s="183"/>
      <c r="G29" s="105">
        <f t="shared" si="2"/>
        <v>0</v>
      </c>
      <c r="H29" s="186"/>
      <c r="I29" s="187"/>
      <c r="J29" s="187"/>
      <c r="K29" s="188">
        <f t="shared" si="3"/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4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0"/>
        <v>0</v>
      </c>
      <c r="E30" s="104">
        <f t="shared" si="1"/>
        <v>0</v>
      </c>
      <c r="F30" s="183"/>
      <c r="G30" s="105">
        <f t="shared" si="2"/>
        <v>0</v>
      </c>
      <c r="H30" s="186"/>
      <c r="I30" s="187"/>
      <c r="J30" s="187"/>
      <c r="K30" s="188">
        <f t="shared" si="3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4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0"/>
        <v>0</v>
      </c>
      <c r="E31" s="104">
        <f t="shared" si="1"/>
        <v>0</v>
      </c>
      <c r="F31" s="183"/>
      <c r="G31" s="105">
        <f t="shared" si="2"/>
        <v>0</v>
      </c>
      <c r="H31" s="186"/>
      <c r="I31" s="187"/>
      <c r="J31" s="187"/>
      <c r="K31" s="188">
        <f t="shared" si="3"/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4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0"/>
        <v>0</v>
      </c>
      <c r="E32" s="104">
        <f t="shared" si="1"/>
        <v>0</v>
      </c>
      <c r="F32" s="183"/>
      <c r="G32" s="105">
        <f t="shared" si="2"/>
        <v>0</v>
      </c>
      <c r="H32" s="186"/>
      <c r="I32" s="187"/>
      <c r="J32" s="187"/>
      <c r="K32" s="188">
        <f t="shared" si="3"/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4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0"/>
        <v>0</v>
      </c>
      <c r="E33" s="104">
        <f t="shared" si="1"/>
        <v>0</v>
      </c>
      <c r="F33" s="183"/>
      <c r="G33" s="105">
        <f t="shared" si="2"/>
        <v>0</v>
      </c>
      <c r="H33" s="186"/>
      <c r="I33" s="187"/>
      <c r="J33" s="187"/>
      <c r="K33" s="188">
        <f t="shared" si="3"/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4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0"/>
        <v>0</v>
      </c>
      <c r="E34" s="104">
        <f t="shared" si="1"/>
        <v>0</v>
      </c>
      <c r="F34" s="183"/>
      <c r="G34" s="105">
        <f t="shared" si="2"/>
        <v>0</v>
      </c>
      <c r="H34" s="186"/>
      <c r="I34" s="187"/>
      <c r="J34" s="187"/>
      <c r="K34" s="188">
        <f t="shared" si="3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4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0"/>
        <v>0</v>
      </c>
      <c r="E35" s="104">
        <f t="shared" si="1"/>
        <v>0</v>
      </c>
      <c r="F35" s="183"/>
      <c r="G35" s="105">
        <f t="shared" si="2"/>
        <v>0</v>
      </c>
      <c r="H35" s="186"/>
      <c r="I35" s="187"/>
      <c r="J35" s="187"/>
      <c r="K35" s="188">
        <f t="shared" si="3"/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4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0"/>
        <v>0</v>
      </c>
      <c r="E36" s="104">
        <f t="shared" si="1"/>
        <v>0</v>
      </c>
      <c r="F36" s="183"/>
      <c r="G36" s="105">
        <f t="shared" si="2"/>
        <v>0</v>
      </c>
      <c r="H36" s="186"/>
      <c r="I36" s="187"/>
      <c r="J36" s="187"/>
      <c r="K36" s="188">
        <f t="shared" si="3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4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0"/>
        <v>0</v>
      </c>
      <c r="E37" s="104">
        <f t="shared" si="1"/>
        <v>0</v>
      </c>
      <c r="F37" s="183"/>
      <c r="G37" s="105">
        <f t="shared" si="2"/>
        <v>0</v>
      </c>
      <c r="H37" s="186"/>
      <c r="I37" s="187"/>
      <c r="J37" s="187"/>
      <c r="K37" s="188">
        <f t="shared" si="3"/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4"/>
        <v>#DIV/0!</v>
      </c>
    </row>
    <row r="38" spans="1:20" s="53" customFormat="1" ht="22.5" customHeight="1">
      <c r="A38" s="54" t="s">
        <v>98</v>
      </c>
      <c r="B38" s="180"/>
      <c r="C38" s="181"/>
      <c r="D38" s="103">
        <f t="shared" si="0"/>
        <v>0</v>
      </c>
      <c r="E38" s="104">
        <f t="shared" si="1"/>
        <v>0</v>
      </c>
      <c r="F38" s="183"/>
      <c r="G38" s="105">
        <f t="shared" si="2"/>
        <v>0</v>
      </c>
      <c r="H38" s="186"/>
      <c r="I38" s="187"/>
      <c r="J38" s="187"/>
      <c r="K38" s="188">
        <f t="shared" si="3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4"/>
        <v>#DIV/0!</v>
      </c>
    </row>
    <row r="39" spans="1:20" s="53" customFormat="1" ht="22.5" customHeight="1" thickBot="1">
      <c r="A39" s="54" t="s">
        <v>99</v>
      </c>
      <c r="B39" s="208"/>
      <c r="C39" s="181"/>
      <c r="D39" s="103">
        <f t="shared" si="0"/>
        <v>0</v>
      </c>
      <c r="E39" s="104">
        <f t="shared" si="1"/>
        <v>0</v>
      </c>
      <c r="F39" s="183"/>
      <c r="G39" s="105">
        <f t="shared" si="2"/>
        <v>0</v>
      </c>
      <c r="H39" s="186"/>
      <c r="I39" s="187"/>
      <c r="J39" s="187"/>
      <c r="K39" s="188">
        <f t="shared" si="3"/>
        <v>0</v>
      </c>
      <c r="L39" s="193"/>
      <c r="M39" s="194"/>
      <c r="N39" s="181"/>
      <c r="O39" s="104">
        <f t="shared" si="5"/>
        <v>0</v>
      </c>
      <c r="P39" s="210"/>
      <c r="Q39" s="205"/>
      <c r="R39" s="206"/>
      <c r="S39" s="207"/>
      <c r="T39" s="55" t="e">
        <f t="shared" si="4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89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9">
    <cfRule type="cellIs" dxfId="1" priority="1" operator="lessThan">
      <formula>-1</formula>
    </cfRule>
  </conditionalFormatting>
  <dataValidations count="3">
    <dataValidation imeMode="on" allowBlank="1" showInputMessage="1" showErrorMessage="1" sqref="L9:L39"/>
    <dataValidation type="whole" allowBlank="1" showInputMessage="1" showErrorMessage="1" error="数値のみ入力してください。" sqref="R56:R65536 R9:R53">
      <formula1>0</formula1>
      <formula2>99</formula2>
    </dataValidation>
    <dataValidation type="decimal" allowBlank="1" showInputMessage="1" showErrorMessage="1" error="数値のみ入力してください。" sqref="S49:S53 S9:S45 S56:S65536 T46:T47">
      <formula1>0</formula1>
      <formula2>99</formula2>
    </dataValidation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A5" sqref="A5:A7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144</v>
      </c>
      <c r="H1" s="42"/>
      <c r="I1" s="42"/>
      <c r="J1" s="41" t="s">
        <v>112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翌年5月!E39</f>
        <v>0</v>
      </c>
      <c r="F8" s="75"/>
      <c r="G8" s="76"/>
      <c r="H8" s="77"/>
      <c r="I8" s="77"/>
      <c r="J8" s="74"/>
      <c r="K8" s="103">
        <f>翌年5月!K39</f>
        <v>0</v>
      </c>
      <c r="L8" s="76"/>
      <c r="M8" s="90"/>
      <c r="N8" s="74"/>
      <c r="O8" s="103">
        <f>翌年5月!O39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 t="shared" ref="D9:D38" si="0">F9+H9+M9+I9</f>
        <v>0</v>
      </c>
      <c r="E9" s="104">
        <f t="shared" ref="E9:E38" si="1">E8+C9-D9</f>
        <v>0</v>
      </c>
      <c r="F9" s="182"/>
      <c r="G9" s="105">
        <f t="shared" ref="G9:G38" si="2">D9-F9</f>
        <v>0</v>
      </c>
      <c r="H9" s="184"/>
      <c r="I9" s="185"/>
      <c r="J9" s="185"/>
      <c r="K9" s="188">
        <f t="shared" ref="K9:K38" si="3"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4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si="0"/>
        <v>0</v>
      </c>
      <c r="E10" s="104">
        <f t="shared" si="1"/>
        <v>0</v>
      </c>
      <c r="F10" s="182"/>
      <c r="G10" s="105">
        <f t="shared" si="2"/>
        <v>0</v>
      </c>
      <c r="H10" s="184"/>
      <c r="I10" s="185"/>
      <c r="J10" s="185"/>
      <c r="K10" s="188">
        <f t="shared" si="3"/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4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0"/>
        <v>0</v>
      </c>
      <c r="E11" s="104">
        <f t="shared" si="1"/>
        <v>0</v>
      </c>
      <c r="F11" s="182"/>
      <c r="G11" s="105">
        <f t="shared" si="2"/>
        <v>0</v>
      </c>
      <c r="H11" s="184"/>
      <c r="I11" s="185"/>
      <c r="J11" s="185"/>
      <c r="K11" s="188">
        <f t="shared" si="3"/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4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0"/>
        <v>0</v>
      </c>
      <c r="E12" s="104">
        <f t="shared" si="1"/>
        <v>0</v>
      </c>
      <c r="F12" s="182"/>
      <c r="G12" s="105">
        <f t="shared" si="2"/>
        <v>0</v>
      </c>
      <c r="H12" s="184"/>
      <c r="I12" s="185"/>
      <c r="J12" s="185"/>
      <c r="K12" s="188">
        <f t="shared" si="3"/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4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0"/>
        <v>0</v>
      </c>
      <c r="E13" s="104">
        <f t="shared" si="1"/>
        <v>0</v>
      </c>
      <c r="F13" s="182"/>
      <c r="G13" s="105">
        <f t="shared" si="2"/>
        <v>0</v>
      </c>
      <c r="H13" s="184"/>
      <c r="I13" s="185"/>
      <c r="J13" s="185"/>
      <c r="K13" s="188">
        <f t="shared" si="3"/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4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0"/>
        <v>0</v>
      </c>
      <c r="E14" s="104">
        <f t="shared" si="1"/>
        <v>0</v>
      </c>
      <c r="F14" s="182"/>
      <c r="G14" s="105">
        <f t="shared" si="2"/>
        <v>0</v>
      </c>
      <c r="H14" s="184"/>
      <c r="I14" s="185"/>
      <c r="J14" s="185"/>
      <c r="K14" s="188">
        <f t="shared" si="3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4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0"/>
        <v>0</v>
      </c>
      <c r="E15" s="104">
        <f t="shared" si="1"/>
        <v>0</v>
      </c>
      <c r="F15" s="182"/>
      <c r="G15" s="105">
        <f t="shared" si="2"/>
        <v>0</v>
      </c>
      <c r="H15" s="184"/>
      <c r="I15" s="185"/>
      <c r="J15" s="185"/>
      <c r="K15" s="188">
        <f t="shared" si="3"/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4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0"/>
        <v>0</v>
      </c>
      <c r="E16" s="104">
        <f t="shared" si="1"/>
        <v>0</v>
      </c>
      <c r="F16" s="183"/>
      <c r="G16" s="105">
        <f t="shared" si="2"/>
        <v>0</v>
      </c>
      <c r="H16" s="186"/>
      <c r="I16" s="187"/>
      <c r="J16" s="187"/>
      <c r="K16" s="188">
        <f t="shared" si="3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4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0"/>
        <v>0</v>
      </c>
      <c r="E17" s="104">
        <f t="shared" si="1"/>
        <v>0</v>
      </c>
      <c r="F17" s="183"/>
      <c r="G17" s="105">
        <f t="shared" si="2"/>
        <v>0</v>
      </c>
      <c r="H17" s="186"/>
      <c r="I17" s="187"/>
      <c r="J17" s="187"/>
      <c r="K17" s="188">
        <f t="shared" si="3"/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4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0"/>
        <v>0</v>
      </c>
      <c r="E18" s="104">
        <f t="shared" si="1"/>
        <v>0</v>
      </c>
      <c r="F18" s="183"/>
      <c r="G18" s="105">
        <f t="shared" si="2"/>
        <v>0</v>
      </c>
      <c r="H18" s="186"/>
      <c r="I18" s="187"/>
      <c r="J18" s="187"/>
      <c r="K18" s="188">
        <f t="shared" si="3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4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0"/>
        <v>0</v>
      </c>
      <c r="E19" s="104">
        <f t="shared" si="1"/>
        <v>0</v>
      </c>
      <c r="F19" s="183"/>
      <c r="G19" s="105">
        <f t="shared" si="2"/>
        <v>0</v>
      </c>
      <c r="H19" s="186"/>
      <c r="I19" s="187"/>
      <c r="J19" s="187"/>
      <c r="K19" s="188">
        <f t="shared" si="3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4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0"/>
        <v>0</v>
      </c>
      <c r="E20" s="104">
        <f t="shared" si="1"/>
        <v>0</v>
      </c>
      <c r="F20" s="183"/>
      <c r="G20" s="105">
        <f t="shared" si="2"/>
        <v>0</v>
      </c>
      <c r="H20" s="186"/>
      <c r="I20" s="187"/>
      <c r="J20" s="187"/>
      <c r="K20" s="188">
        <f t="shared" si="3"/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4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0"/>
        <v>0</v>
      </c>
      <c r="E21" s="104">
        <f t="shared" si="1"/>
        <v>0</v>
      </c>
      <c r="F21" s="183"/>
      <c r="G21" s="105">
        <f t="shared" si="2"/>
        <v>0</v>
      </c>
      <c r="H21" s="186"/>
      <c r="I21" s="187"/>
      <c r="J21" s="187"/>
      <c r="K21" s="188">
        <f t="shared" si="3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 t="shared" si="4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0"/>
        <v>0</v>
      </c>
      <c r="E22" s="104">
        <f t="shared" si="1"/>
        <v>0</v>
      </c>
      <c r="F22" s="183"/>
      <c r="G22" s="105">
        <f t="shared" si="2"/>
        <v>0</v>
      </c>
      <c r="H22" s="186"/>
      <c r="I22" s="187"/>
      <c r="J22" s="187"/>
      <c r="K22" s="188">
        <f t="shared" si="3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4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0"/>
        <v>0</v>
      </c>
      <c r="E23" s="104">
        <f t="shared" si="1"/>
        <v>0</v>
      </c>
      <c r="F23" s="183"/>
      <c r="G23" s="105">
        <f t="shared" si="2"/>
        <v>0</v>
      </c>
      <c r="H23" s="186"/>
      <c r="I23" s="187"/>
      <c r="J23" s="187"/>
      <c r="K23" s="188">
        <f t="shared" si="3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4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0"/>
        <v>0</v>
      </c>
      <c r="E24" s="104">
        <f t="shared" si="1"/>
        <v>0</v>
      </c>
      <c r="F24" s="183"/>
      <c r="G24" s="105">
        <f t="shared" si="2"/>
        <v>0</v>
      </c>
      <c r="H24" s="186"/>
      <c r="I24" s="187"/>
      <c r="J24" s="187"/>
      <c r="K24" s="188">
        <f t="shared" si="3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4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0"/>
        <v>0</v>
      </c>
      <c r="E25" s="104">
        <f t="shared" si="1"/>
        <v>0</v>
      </c>
      <c r="F25" s="183"/>
      <c r="G25" s="105">
        <f t="shared" si="2"/>
        <v>0</v>
      </c>
      <c r="H25" s="186"/>
      <c r="I25" s="187"/>
      <c r="J25" s="187"/>
      <c r="K25" s="188">
        <f t="shared" si="3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4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0"/>
        <v>0</v>
      </c>
      <c r="E26" s="104">
        <f t="shared" si="1"/>
        <v>0</v>
      </c>
      <c r="F26" s="183"/>
      <c r="G26" s="105">
        <f t="shared" si="2"/>
        <v>0</v>
      </c>
      <c r="H26" s="186"/>
      <c r="I26" s="187"/>
      <c r="J26" s="187"/>
      <c r="K26" s="188">
        <f t="shared" si="3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 t="shared" si="4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0"/>
        <v>0</v>
      </c>
      <c r="E27" s="104">
        <f t="shared" si="1"/>
        <v>0</v>
      </c>
      <c r="F27" s="183"/>
      <c r="G27" s="105">
        <f t="shared" si="2"/>
        <v>0</v>
      </c>
      <c r="H27" s="186"/>
      <c r="I27" s="187"/>
      <c r="J27" s="187"/>
      <c r="K27" s="188">
        <f t="shared" si="3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4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0"/>
        <v>0</v>
      </c>
      <c r="E28" s="104">
        <f t="shared" si="1"/>
        <v>0</v>
      </c>
      <c r="F28" s="183"/>
      <c r="G28" s="105">
        <f t="shared" si="2"/>
        <v>0</v>
      </c>
      <c r="H28" s="186"/>
      <c r="I28" s="187"/>
      <c r="J28" s="187"/>
      <c r="K28" s="188">
        <f t="shared" si="3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4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0"/>
        <v>0</v>
      </c>
      <c r="E29" s="104">
        <f t="shared" si="1"/>
        <v>0</v>
      </c>
      <c r="F29" s="183"/>
      <c r="G29" s="105">
        <f t="shared" si="2"/>
        <v>0</v>
      </c>
      <c r="H29" s="186"/>
      <c r="I29" s="187"/>
      <c r="J29" s="187"/>
      <c r="K29" s="188">
        <f t="shared" si="3"/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4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0"/>
        <v>0</v>
      </c>
      <c r="E30" s="104">
        <f t="shared" si="1"/>
        <v>0</v>
      </c>
      <c r="F30" s="183"/>
      <c r="G30" s="105">
        <f t="shared" si="2"/>
        <v>0</v>
      </c>
      <c r="H30" s="186"/>
      <c r="I30" s="187"/>
      <c r="J30" s="187"/>
      <c r="K30" s="188">
        <f t="shared" si="3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4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0"/>
        <v>0</v>
      </c>
      <c r="E31" s="104">
        <f t="shared" si="1"/>
        <v>0</v>
      </c>
      <c r="F31" s="183"/>
      <c r="G31" s="105">
        <f t="shared" si="2"/>
        <v>0</v>
      </c>
      <c r="H31" s="186"/>
      <c r="I31" s="187"/>
      <c r="J31" s="187"/>
      <c r="K31" s="188">
        <f>IF(K30+H31+I31-J31&lt;0,0,K30+H31-J31)</f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4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0"/>
        <v>0</v>
      </c>
      <c r="E32" s="104">
        <f t="shared" si="1"/>
        <v>0</v>
      </c>
      <c r="F32" s="183"/>
      <c r="G32" s="105">
        <f t="shared" si="2"/>
        <v>0</v>
      </c>
      <c r="H32" s="186"/>
      <c r="I32" s="187"/>
      <c r="J32" s="187"/>
      <c r="K32" s="188">
        <f t="shared" si="3"/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4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0"/>
        <v>0</v>
      </c>
      <c r="E33" s="104">
        <f t="shared" si="1"/>
        <v>0</v>
      </c>
      <c r="F33" s="183"/>
      <c r="G33" s="105">
        <f t="shared" si="2"/>
        <v>0</v>
      </c>
      <c r="H33" s="186"/>
      <c r="I33" s="187"/>
      <c r="J33" s="187"/>
      <c r="K33" s="188">
        <f t="shared" si="3"/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4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0"/>
        <v>0</v>
      </c>
      <c r="E34" s="104">
        <f t="shared" si="1"/>
        <v>0</v>
      </c>
      <c r="F34" s="183"/>
      <c r="G34" s="105">
        <f t="shared" si="2"/>
        <v>0</v>
      </c>
      <c r="H34" s="186"/>
      <c r="I34" s="187"/>
      <c r="J34" s="187"/>
      <c r="K34" s="188">
        <f t="shared" si="3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4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0"/>
        <v>0</v>
      </c>
      <c r="E35" s="104">
        <f t="shared" si="1"/>
        <v>0</v>
      </c>
      <c r="F35" s="183"/>
      <c r="G35" s="105">
        <f t="shared" si="2"/>
        <v>0</v>
      </c>
      <c r="H35" s="186"/>
      <c r="I35" s="187"/>
      <c r="J35" s="187"/>
      <c r="K35" s="188">
        <f t="shared" si="3"/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4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0"/>
        <v>0</v>
      </c>
      <c r="E36" s="104">
        <f t="shared" si="1"/>
        <v>0</v>
      </c>
      <c r="F36" s="183"/>
      <c r="G36" s="105">
        <f t="shared" si="2"/>
        <v>0</v>
      </c>
      <c r="H36" s="186"/>
      <c r="I36" s="187"/>
      <c r="J36" s="187"/>
      <c r="K36" s="188">
        <f t="shared" si="3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4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0"/>
        <v>0</v>
      </c>
      <c r="E37" s="104">
        <f t="shared" si="1"/>
        <v>0</v>
      </c>
      <c r="F37" s="183"/>
      <c r="G37" s="105">
        <f t="shared" si="2"/>
        <v>0</v>
      </c>
      <c r="H37" s="186"/>
      <c r="I37" s="187"/>
      <c r="J37" s="187"/>
      <c r="K37" s="188">
        <f t="shared" si="3"/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4"/>
        <v>#DIV/0!</v>
      </c>
    </row>
    <row r="38" spans="1:20" s="53" customFormat="1" ht="22.5" customHeight="1" thickBot="1">
      <c r="A38" s="54" t="s">
        <v>98</v>
      </c>
      <c r="B38" s="180"/>
      <c r="C38" s="181"/>
      <c r="D38" s="103">
        <f t="shared" si="0"/>
        <v>0</v>
      </c>
      <c r="E38" s="104">
        <f t="shared" si="1"/>
        <v>0</v>
      </c>
      <c r="F38" s="183"/>
      <c r="G38" s="105">
        <f t="shared" si="2"/>
        <v>0</v>
      </c>
      <c r="H38" s="186"/>
      <c r="I38" s="187"/>
      <c r="J38" s="187"/>
      <c r="K38" s="188">
        <f t="shared" si="3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4"/>
        <v>#DIV/0!</v>
      </c>
    </row>
    <row r="39" spans="1:20" s="53" customFormat="1" ht="22.5" hidden="1" customHeight="1" thickBot="1">
      <c r="A39" s="54" t="s">
        <v>99</v>
      </c>
      <c r="B39" s="56"/>
      <c r="C39" s="81"/>
      <c r="D39" s="78">
        <f t="shared" ref="D39" si="6">F39+H39+M39</f>
        <v>0</v>
      </c>
      <c r="E39" s="79">
        <f t="shared" ref="E39" si="7">E38+C39-D39</f>
        <v>0</v>
      </c>
      <c r="F39" s="82"/>
      <c r="G39" s="80">
        <f t="shared" ref="G39" si="8">D39-F39</f>
        <v>0</v>
      </c>
      <c r="H39" s="83"/>
      <c r="I39" s="84"/>
      <c r="J39" s="84"/>
      <c r="K39" s="103">
        <f t="shared" ref="K39" si="9">IF(K38+H39-J39&lt;0,0,K38+H39-J39)</f>
        <v>0</v>
      </c>
      <c r="L39" s="57"/>
      <c r="M39" s="85"/>
      <c r="N39" s="81"/>
      <c r="O39" s="104">
        <f t="shared" si="5"/>
        <v>0</v>
      </c>
      <c r="P39" s="110"/>
      <c r="Q39" s="86"/>
      <c r="R39" s="58"/>
      <c r="S39" s="59"/>
      <c r="T39" s="55" t="e">
        <f t="shared" si="4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2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8">
    <cfRule type="cellIs" dxfId="0" priority="1" operator="lessThan">
      <formula>-1</formula>
    </cfRule>
  </conditionalFormatting>
  <dataValidations count="3">
    <dataValidation type="decimal" allowBlank="1" showInputMessage="1" showErrorMessage="1" error="数値のみ入力してください。" sqref="S49:S53 S9:S45 S56:S65536 T46:T47">
      <formula1>0</formula1>
      <formula2>99</formula2>
    </dataValidation>
    <dataValidation type="whole" allowBlank="1" showInputMessage="1" showErrorMessage="1" error="数値のみ入力してください。" sqref="R56:R65536 R9:R53">
      <formula1>0</formula1>
      <formula2>99</formula2>
    </dataValidation>
    <dataValidation imeMode="on" allowBlank="1" showInputMessage="1" showErrorMessage="1" sqref="L9:L39"/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S30"/>
  <sheetViews>
    <sheetView showZeros="0" zoomScaleNormal="10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N24" sqref="N24"/>
    </sheetView>
  </sheetViews>
  <sheetFormatPr defaultRowHeight="13.5"/>
  <cols>
    <col min="1" max="1" width="8.875" customWidth="1"/>
    <col min="2" max="5" width="12.125" customWidth="1"/>
    <col min="6" max="6" width="13.5" customWidth="1"/>
    <col min="7" max="8" width="13.625" customWidth="1"/>
    <col min="9" max="9" width="9.5" customWidth="1"/>
    <col min="10" max="10" width="13.25" customWidth="1"/>
    <col min="11" max="12" width="12.125" customWidth="1"/>
    <col min="13" max="13" width="9.5" customWidth="1"/>
    <col min="14" max="15" width="12.125" customWidth="1"/>
    <col min="16" max="16" width="13.25" customWidth="1"/>
    <col min="17" max="17" width="7.875" customWidth="1"/>
    <col min="18" max="18" width="8.375" customWidth="1"/>
    <col min="19" max="19" width="11.125" hidden="1" customWidth="1"/>
  </cols>
  <sheetData>
    <row r="1" spans="1:19" ht="20.25" customHeight="1" thickBot="1">
      <c r="A1" s="1" t="s">
        <v>140</v>
      </c>
      <c r="K1" s="211" t="s">
        <v>128</v>
      </c>
      <c r="L1" s="212"/>
      <c r="M1" s="213">
        <f>設定!B3</f>
        <v>0</v>
      </c>
      <c r="N1" s="214"/>
      <c r="O1" s="214"/>
      <c r="P1" s="215"/>
    </row>
    <row r="2" spans="1:19" ht="20.25" customHeight="1" thickBot="1">
      <c r="D2" s="4"/>
      <c r="F2" s="4" t="s">
        <v>138</v>
      </c>
      <c r="K2" s="211" t="s">
        <v>0</v>
      </c>
      <c r="L2" s="212"/>
      <c r="M2" s="213">
        <f>設定!B4</f>
        <v>0</v>
      </c>
      <c r="N2" s="214"/>
      <c r="O2" s="214"/>
      <c r="P2" s="215"/>
      <c r="Q2" s="27"/>
      <c r="R2" s="27"/>
    </row>
    <row r="3" spans="1:19" ht="24" customHeight="1" thickTop="1" thickBot="1">
      <c r="A3" s="1" t="s">
        <v>100</v>
      </c>
      <c r="H3" s="123"/>
      <c r="K3" s="224" t="s">
        <v>1</v>
      </c>
      <c r="L3" s="212"/>
      <c r="M3" s="213">
        <f>設定!B5</f>
        <v>0</v>
      </c>
      <c r="N3" s="214"/>
      <c r="O3" s="214"/>
      <c r="P3" s="215"/>
      <c r="S3" t="s">
        <v>139</v>
      </c>
    </row>
    <row r="4" spans="1:19" ht="15" customHeight="1" thickTop="1" thickBot="1">
      <c r="L4" s="28"/>
      <c r="M4" s="28"/>
      <c r="P4" t="s">
        <v>2</v>
      </c>
    </row>
    <row r="5" spans="1:19" ht="22.5" customHeight="1">
      <c r="A5" s="227" t="s">
        <v>34</v>
      </c>
      <c r="B5" s="230" t="s">
        <v>35</v>
      </c>
      <c r="C5" s="230" t="s">
        <v>36</v>
      </c>
      <c r="D5" s="235" t="s">
        <v>37</v>
      </c>
      <c r="E5" s="218" t="s">
        <v>38</v>
      </c>
      <c r="F5" s="238" t="s">
        <v>39</v>
      </c>
      <c r="G5" s="29" t="s">
        <v>40</v>
      </c>
      <c r="H5" s="30"/>
      <c r="I5" s="30"/>
      <c r="J5" s="30"/>
      <c r="K5" s="31"/>
      <c r="L5" s="30" t="s">
        <v>7</v>
      </c>
      <c r="M5" s="30"/>
      <c r="N5" s="30"/>
      <c r="O5" s="32"/>
      <c r="P5" s="221" t="s">
        <v>62</v>
      </c>
    </row>
    <row r="6" spans="1:19" ht="23.25" customHeight="1">
      <c r="A6" s="228"/>
      <c r="B6" s="231"/>
      <c r="C6" s="231"/>
      <c r="D6" s="236"/>
      <c r="E6" s="219"/>
      <c r="F6" s="239"/>
      <c r="G6" s="244" t="s">
        <v>137</v>
      </c>
      <c r="H6" s="245"/>
      <c r="I6" s="242" t="s">
        <v>9</v>
      </c>
      <c r="J6" s="216" t="s">
        <v>63</v>
      </c>
      <c r="K6" s="241"/>
      <c r="L6" s="233" t="s">
        <v>41</v>
      </c>
      <c r="M6" s="225" t="s">
        <v>12</v>
      </c>
      <c r="N6" s="216" t="s">
        <v>13</v>
      </c>
      <c r="O6" s="217"/>
      <c r="P6" s="222"/>
    </row>
    <row r="7" spans="1:19" ht="49.5" customHeight="1" thickBot="1">
      <c r="A7" s="229"/>
      <c r="B7" s="232"/>
      <c r="C7" s="232"/>
      <c r="D7" s="237"/>
      <c r="E7" s="220"/>
      <c r="F7" s="240"/>
      <c r="G7" s="108" t="s">
        <v>134</v>
      </c>
      <c r="H7" s="119" t="s">
        <v>135</v>
      </c>
      <c r="I7" s="243"/>
      <c r="J7" s="33" t="s">
        <v>42</v>
      </c>
      <c r="K7" s="34" t="s">
        <v>18</v>
      </c>
      <c r="L7" s="234"/>
      <c r="M7" s="226"/>
      <c r="N7" s="11" t="s">
        <v>59</v>
      </c>
      <c r="O7" s="35" t="s">
        <v>20</v>
      </c>
      <c r="P7" s="223"/>
    </row>
    <row r="8" spans="1:19" s="53" customFormat="1" ht="30" customHeight="1">
      <c r="A8" s="47" t="s">
        <v>43</v>
      </c>
      <c r="B8" s="125">
        <f>'4月'!C40</f>
        <v>0</v>
      </c>
      <c r="C8" s="126">
        <f>'4月'!D40</f>
        <v>0</v>
      </c>
      <c r="D8" s="126">
        <f>'4月'!E38</f>
        <v>0</v>
      </c>
      <c r="E8" s="127">
        <f>'4月'!F40</f>
        <v>0</v>
      </c>
      <c r="F8" s="128">
        <f>'4月'!G40</f>
        <v>0</v>
      </c>
      <c r="G8" s="129">
        <f>'4月'!H40</f>
        <v>0</v>
      </c>
      <c r="H8" s="126">
        <f>'4月'!I40</f>
        <v>0</v>
      </c>
      <c r="I8" s="130" t="e">
        <f>G8/F8</f>
        <v>#DIV/0!</v>
      </c>
      <c r="J8" s="131">
        <f>'4月'!J40</f>
        <v>0</v>
      </c>
      <c r="K8" s="132">
        <f>'4月'!K38</f>
        <v>0</v>
      </c>
      <c r="L8" s="125">
        <f>'4月'!M40</f>
        <v>0</v>
      </c>
      <c r="M8" s="133" t="e">
        <f t="shared" ref="M8:M14" si="0">L8/F8</f>
        <v>#DIV/0!</v>
      </c>
      <c r="N8" s="131">
        <f>'4月'!N40</f>
        <v>0</v>
      </c>
      <c r="O8" s="127">
        <f>'4月'!O38</f>
        <v>0</v>
      </c>
      <c r="P8" s="132">
        <f>'4月'!Q40</f>
        <v>0</v>
      </c>
    </row>
    <row r="9" spans="1:19" s="53" customFormat="1" ht="30" customHeight="1">
      <c r="A9" s="91" t="s">
        <v>44</v>
      </c>
      <c r="B9" s="125">
        <f>'5月'!C40</f>
        <v>0</v>
      </c>
      <c r="C9" s="134">
        <f>'5月'!D40</f>
        <v>0</v>
      </c>
      <c r="D9" s="134">
        <f>'5月'!E39</f>
        <v>0</v>
      </c>
      <c r="E9" s="135">
        <f>'5月'!F40</f>
        <v>0</v>
      </c>
      <c r="F9" s="136">
        <f>'5月'!G40</f>
        <v>0</v>
      </c>
      <c r="G9" s="137">
        <f>'5月'!H40</f>
        <v>0</v>
      </c>
      <c r="H9" s="131">
        <f>'5月'!I40</f>
        <v>0</v>
      </c>
      <c r="I9" s="138" t="e">
        <f t="shared" ref="I9:I14" si="1">G9/F9</f>
        <v>#DIV/0!</v>
      </c>
      <c r="J9" s="134">
        <f>'5月'!J40</f>
        <v>0</v>
      </c>
      <c r="K9" s="139">
        <f>'5月'!K39</f>
        <v>0</v>
      </c>
      <c r="L9" s="125">
        <f>'5月'!M40</f>
        <v>0</v>
      </c>
      <c r="M9" s="140" t="e">
        <f t="shared" si="0"/>
        <v>#DIV/0!</v>
      </c>
      <c r="N9" s="134">
        <f>'5月'!N40</f>
        <v>0</v>
      </c>
      <c r="O9" s="135">
        <f>'5月'!O39</f>
        <v>0</v>
      </c>
      <c r="P9" s="139">
        <f>'5月'!Q40</f>
        <v>0</v>
      </c>
    </row>
    <row r="10" spans="1:19" s="53" customFormat="1" ht="30" customHeight="1">
      <c r="A10" s="91" t="s">
        <v>45</v>
      </c>
      <c r="B10" s="125">
        <f>'6月'!C40</f>
        <v>0</v>
      </c>
      <c r="C10" s="134">
        <f>'6月'!D40</f>
        <v>0</v>
      </c>
      <c r="D10" s="134">
        <f>'6月'!E38</f>
        <v>0</v>
      </c>
      <c r="E10" s="135">
        <f>'6月'!F40</f>
        <v>0</v>
      </c>
      <c r="F10" s="136">
        <f>'6月'!G40</f>
        <v>0</v>
      </c>
      <c r="G10" s="141">
        <f>'6月'!H40</f>
        <v>0</v>
      </c>
      <c r="H10" s="134">
        <f>'6月'!I40</f>
        <v>0</v>
      </c>
      <c r="I10" s="138" t="e">
        <f t="shared" si="1"/>
        <v>#DIV/0!</v>
      </c>
      <c r="J10" s="134">
        <f>'6月'!J40</f>
        <v>0</v>
      </c>
      <c r="K10" s="139">
        <f>'6月'!K38</f>
        <v>0</v>
      </c>
      <c r="L10" s="142">
        <f>'6月'!M40</f>
        <v>0</v>
      </c>
      <c r="M10" s="140" t="e">
        <f t="shared" si="0"/>
        <v>#DIV/0!</v>
      </c>
      <c r="N10" s="134">
        <f>'6月'!N40</f>
        <v>0</v>
      </c>
      <c r="O10" s="135">
        <f>'6月'!O38</f>
        <v>0</v>
      </c>
      <c r="P10" s="139">
        <f>'6月'!Q40</f>
        <v>0</v>
      </c>
    </row>
    <row r="11" spans="1:19" s="53" customFormat="1" ht="30" customHeight="1">
      <c r="A11" s="91" t="s">
        <v>46</v>
      </c>
      <c r="B11" s="125">
        <f>'7月'!C40</f>
        <v>0</v>
      </c>
      <c r="C11" s="134">
        <f>'7月'!D40</f>
        <v>0</v>
      </c>
      <c r="D11" s="134">
        <f>'7月'!E39</f>
        <v>0</v>
      </c>
      <c r="E11" s="135">
        <f>'7月'!F40</f>
        <v>0</v>
      </c>
      <c r="F11" s="136">
        <f>'7月'!G40</f>
        <v>0</v>
      </c>
      <c r="G11" s="141">
        <f>'7月'!H40</f>
        <v>0</v>
      </c>
      <c r="H11" s="134">
        <f>'7月'!I40</f>
        <v>0</v>
      </c>
      <c r="I11" s="138" t="e">
        <f t="shared" si="1"/>
        <v>#DIV/0!</v>
      </c>
      <c r="J11" s="134">
        <f>'7月'!J40</f>
        <v>0</v>
      </c>
      <c r="K11" s="139">
        <f>'7月'!K39</f>
        <v>0</v>
      </c>
      <c r="L11" s="142">
        <f>'7月'!M40</f>
        <v>0</v>
      </c>
      <c r="M11" s="140" t="e">
        <f t="shared" si="0"/>
        <v>#DIV/0!</v>
      </c>
      <c r="N11" s="134">
        <f>'7月'!N40</f>
        <v>0</v>
      </c>
      <c r="O11" s="135">
        <f>'7月'!O39</f>
        <v>0</v>
      </c>
      <c r="P11" s="139">
        <f>'7月'!Q40</f>
        <v>0</v>
      </c>
    </row>
    <row r="12" spans="1:19" s="53" customFormat="1" ht="30" customHeight="1">
      <c r="A12" s="91" t="s">
        <v>47</v>
      </c>
      <c r="B12" s="125">
        <f>'8月'!C40</f>
        <v>0</v>
      </c>
      <c r="C12" s="134">
        <f>'8月'!D40</f>
        <v>0</v>
      </c>
      <c r="D12" s="134">
        <f>'8月'!E39</f>
        <v>0</v>
      </c>
      <c r="E12" s="135">
        <f>'8月'!F40</f>
        <v>0</v>
      </c>
      <c r="F12" s="136">
        <f>'8月'!G40</f>
        <v>0</v>
      </c>
      <c r="G12" s="141">
        <f>'8月'!H40</f>
        <v>0</v>
      </c>
      <c r="H12" s="134">
        <f>'8月'!I40</f>
        <v>0</v>
      </c>
      <c r="I12" s="138" t="e">
        <f t="shared" si="1"/>
        <v>#DIV/0!</v>
      </c>
      <c r="J12" s="134">
        <f>'8月'!J40</f>
        <v>0</v>
      </c>
      <c r="K12" s="139">
        <f>'8月'!K39</f>
        <v>0</v>
      </c>
      <c r="L12" s="142">
        <f>'8月'!M40</f>
        <v>0</v>
      </c>
      <c r="M12" s="140" t="e">
        <f t="shared" si="0"/>
        <v>#DIV/0!</v>
      </c>
      <c r="N12" s="134">
        <f>'8月'!N40</f>
        <v>0</v>
      </c>
      <c r="O12" s="135">
        <f>'8月'!O38</f>
        <v>0</v>
      </c>
      <c r="P12" s="139">
        <f>'8月'!Q40</f>
        <v>0</v>
      </c>
    </row>
    <row r="13" spans="1:19" s="53" customFormat="1" ht="30" customHeight="1" thickBot="1">
      <c r="A13" s="47" t="s">
        <v>48</v>
      </c>
      <c r="B13" s="125">
        <f>'9月'!C40</f>
        <v>0</v>
      </c>
      <c r="C13" s="143">
        <f>'9月'!D40</f>
        <v>0</v>
      </c>
      <c r="D13" s="134">
        <f>'9月'!E38</f>
        <v>0</v>
      </c>
      <c r="E13" s="135">
        <f>'9月'!F40</f>
        <v>0</v>
      </c>
      <c r="F13" s="136">
        <f>'9月'!G40</f>
        <v>0</v>
      </c>
      <c r="G13" s="144">
        <f>'9月'!H40</f>
        <v>0</v>
      </c>
      <c r="H13" s="143">
        <f>'9月'!I40</f>
        <v>0</v>
      </c>
      <c r="I13" s="145" t="e">
        <f t="shared" si="1"/>
        <v>#DIV/0!</v>
      </c>
      <c r="J13" s="134">
        <f>'9月'!J40</f>
        <v>0</v>
      </c>
      <c r="K13" s="139">
        <f>'9月'!K38</f>
        <v>0</v>
      </c>
      <c r="L13" s="146">
        <f>'9月'!M40</f>
        <v>0</v>
      </c>
      <c r="M13" s="147" t="e">
        <f t="shared" si="0"/>
        <v>#DIV/0!</v>
      </c>
      <c r="N13" s="134">
        <f>'9月'!N40</f>
        <v>0</v>
      </c>
      <c r="O13" s="135">
        <f>'9月'!O38</f>
        <v>0</v>
      </c>
      <c r="P13" s="139">
        <f>'9月'!Q40</f>
        <v>0</v>
      </c>
    </row>
    <row r="14" spans="1:19" s="92" customFormat="1" ht="30" customHeight="1" thickBot="1">
      <c r="A14" s="60" t="s">
        <v>49</v>
      </c>
      <c r="B14" s="148">
        <f>SUM(B8:B13)</f>
        <v>0</v>
      </c>
      <c r="C14" s="149">
        <f>SUM(C8:C13)</f>
        <v>0</v>
      </c>
      <c r="D14" s="150"/>
      <c r="E14" s="151">
        <f>SUM(E8:E13)</f>
        <v>0</v>
      </c>
      <c r="F14" s="152">
        <f>SUM(F8:F13)</f>
        <v>0</v>
      </c>
      <c r="G14" s="153">
        <f>SUM(G8:G13)</f>
        <v>0</v>
      </c>
      <c r="H14" s="154">
        <f>SUM(H8:H13)</f>
        <v>0</v>
      </c>
      <c r="I14" s="155" t="e">
        <f t="shared" si="1"/>
        <v>#DIV/0!</v>
      </c>
      <c r="J14" s="152">
        <f>SUM(J8:J13)</f>
        <v>0</v>
      </c>
      <c r="K14" s="156"/>
      <c r="L14" s="157">
        <f>SUM(L8:L13)</f>
        <v>0</v>
      </c>
      <c r="M14" s="158" t="e">
        <f t="shared" si="0"/>
        <v>#DIV/0!</v>
      </c>
      <c r="N14" s="154">
        <f>SUM(N8:N13)</f>
        <v>0</v>
      </c>
      <c r="O14" s="159"/>
      <c r="P14" s="160">
        <f>SUM(P8:P13)</f>
        <v>0</v>
      </c>
    </row>
    <row r="15" spans="1:19" s="53" customFormat="1" ht="30" customHeight="1">
      <c r="A15" s="47" t="s">
        <v>50</v>
      </c>
      <c r="B15" s="125">
        <f>'10月'!C40</f>
        <v>0</v>
      </c>
      <c r="C15" s="131">
        <f>'10月'!D40</f>
        <v>0</v>
      </c>
      <c r="D15" s="131">
        <f>'10月'!E39</f>
        <v>0</v>
      </c>
      <c r="E15" s="127">
        <f>'10月'!F40</f>
        <v>0</v>
      </c>
      <c r="F15" s="128">
        <f>'10月'!G40</f>
        <v>0</v>
      </c>
      <c r="G15" s="129">
        <f>'10月'!H40</f>
        <v>0</v>
      </c>
      <c r="H15" s="126">
        <f>'10月'!I40</f>
        <v>0</v>
      </c>
      <c r="I15" s="130" t="e">
        <f>G15/F15</f>
        <v>#DIV/0!</v>
      </c>
      <c r="J15" s="131">
        <f>'10月'!J40</f>
        <v>0</v>
      </c>
      <c r="K15" s="161">
        <f>'10月'!K39</f>
        <v>0</v>
      </c>
      <c r="L15" s="125">
        <f>'10月'!M40</f>
        <v>0</v>
      </c>
      <c r="M15" s="133" t="e">
        <f t="shared" ref="M15:M25" si="2">L15/F15</f>
        <v>#DIV/0!</v>
      </c>
      <c r="N15" s="131">
        <f>'10月'!N40</f>
        <v>0</v>
      </c>
      <c r="O15" s="162">
        <f>'10月'!O39</f>
        <v>0</v>
      </c>
      <c r="P15" s="161">
        <f>'10月'!Q40</f>
        <v>0</v>
      </c>
    </row>
    <row r="16" spans="1:19" s="53" customFormat="1" ht="30" customHeight="1">
      <c r="A16" s="91" t="s">
        <v>51</v>
      </c>
      <c r="B16" s="142">
        <f>'11月'!C40</f>
        <v>0</v>
      </c>
      <c r="C16" s="134">
        <f>'11月'!D40</f>
        <v>0</v>
      </c>
      <c r="D16" s="134">
        <f>'11月'!E38</f>
        <v>0</v>
      </c>
      <c r="E16" s="135">
        <f>'11月'!F40</f>
        <v>0</v>
      </c>
      <c r="F16" s="136">
        <f>'11月'!G40</f>
        <v>0</v>
      </c>
      <c r="G16" s="141">
        <f>'11月'!H40</f>
        <v>0</v>
      </c>
      <c r="H16" s="134">
        <f>'11月'!I40</f>
        <v>0</v>
      </c>
      <c r="I16" s="138" t="e">
        <f t="shared" ref="I16:I25" si="3">G16/F16</f>
        <v>#DIV/0!</v>
      </c>
      <c r="J16" s="134">
        <f>'11月'!J40</f>
        <v>0</v>
      </c>
      <c r="K16" s="163">
        <f>'11月'!K38</f>
        <v>0</v>
      </c>
      <c r="L16" s="142">
        <f>'11月'!M40</f>
        <v>0</v>
      </c>
      <c r="M16" s="140" t="e">
        <f t="shared" si="2"/>
        <v>#DIV/0!</v>
      </c>
      <c r="N16" s="134">
        <f>'11月'!N40</f>
        <v>0</v>
      </c>
      <c r="O16" s="164">
        <f>'11月'!O38</f>
        <v>0</v>
      </c>
      <c r="P16" s="163">
        <f>'11月'!Q40</f>
        <v>0</v>
      </c>
    </row>
    <row r="17" spans="1:16" s="53" customFormat="1" ht="30" customHeight="1">
      <c r="A17" s="91" t="s">
        <v>52</v>
      </c>
      <c r="B17" s="142">
        <f>'12月'!C40</f>
        <v>0</v>
      </c>
      <c r="C17" s="134">
        <f>'12月'!D40</f>
        <v>0</v>
      </c>
      <c r="D17" s="134">
        <f>'12月'!E39</f>
        <v>0</v>
      </c>
      <c r="E17" s="135">
        <f>'12月'!F40</f>
        <v>0</v>
      </c>
      <c r="F17" s="136">
        <f>'12月'!G40</f>
        <v>0</v>
      </c>
      <c r="G17" s="141">
        <f>'12月'!H40</f>
        <v>0</v>
      </c>
      <c r="H17" s="134">
        <f>'12月'!I40</f>
        <v>0</v>
      </c>
      <c r="I17" s="138" t="e">
        <f t="shared" si="3"/>
        <v>#DIV/0!</v>
      </c>
      <c r="J17" s="134">
        <f>'12月'!J40</f>
        <v>0</v>
      </c>
      <c r="K17" s="163">
        <f>'12月'!K39</f>
        <v>0</v>
      </c>
      <c r="L17" s="142">
        <f>'12月'!M40</f>
        <v>0</v>
      </c>
      <c r="M17" s="140" t="e">
        <f t="shared" si="2"/>
        <v>#DIV/0!</v>
      </c>
      <c r="N17" s="134">
        <f>'12月'!N40</f>
        <v>0</v>
      </c>
      <c r="O17" s="164">
        <f>'12月'!O39</f>
        <v>0</v>
      </c>
      <c r="P17" s="163">
        <f>'12月'!Q40</f>
        <v>0</v>
      </c>
    </row>
    <row r="18" spans="1:16" s="53" customFormat="1" ht="30" customHeight="1">
      <c r="A18" s="91" t="s">
        <v>53</v>
      </c>
      <c r="B18" s="142">
        <f>'1月'!C40</f>
        <v>0</v>
      </c>
      <c r="C18" s="134">
        <f>'1月'!D40</f>
        <v>0</v>
      </c>
      <c r="D18" s="134">
        <f>'1月'!E39</f>
        <v>0</v>
      </c>
      <c r="E18" s="135">
        <f>'1月'!F40</f>
        <v>0</v>
      </c>
      <c r="F18" s="136">
        <f>'1月'!G40</f>
        <v>0</v>
      </c>
      <c r="G18" s="141">
        <f>'1月'!H40</f>
        <v>0</v>
      </c>
      <c r="H18" s="134">
        <f>'1月'!I40</f>
        <v>0</v>
      </c>
      <c r="I18" s="138" t="e">
        <f t="shared" si="3"/>
        <v>#DIV/0!</v>
      </c>
      <c r="J18" s="134">
        <f>'1月'!J40</f>
        <v>0</v>
      </c>
      <c r="K18" s="163">
        <f>'1月'!K39</f>
        <v>0</v>
      </c>
      <c r="L18" s="142">
        <f>'1月'!M40</f>
        <v>0</v>
      </c>
      <c r="M18" s="140" t="e">
        <f t="shared" si="2"/>
        <v>#DIV/0!</v>
      </c>
      <c r="N18" s="134">
        <f>'1月'!N40</f>
        <v>0</v>
      </c>
      <c r="O18" s="164">
        <f>'1月'!O39</f>
        <v>0</v>
      </c>
      <c r="P18" s="163">
        <f>'1月'!Q40</f>
        <v>0</v>
      </c>
    </row>
    <row r="19" spans="1:16" s="53" customFormat="1" ht="30" customHeight="1">
      <c r="A19" s="91" t="s">
        <v>54</v>
      </c>
      <c r="B19" s="142">
        <f>'2月'!C40</f>
        <v>0</v>
      </c>
      <c r="C19" s="134">
        <f>'2月'!D40</f>
        <v>0</v>
      </c>
      <c r="D19" s="134">
        <f>'2月'!E36</f>
        <v>0</v>
      </c>
      <c r="E19" s="135">
        <f>'2月'!F40</f>
        <v>0</v>
      </c>
      <c r="F19" s="136">
        <f>'2月'!G40</f>
        <v>0</v>
      </c>
      <c r="G19" s="141">
        <f>'2月'!H40</f>
        <v>0</v>
      </c>
      <c r="H19" s="134">
        <f>'2月'!I40</f>
        <v>0</v>
      </c>
      <c r="I19" s="138" t="e">
        <f t="shared" si="3"/>
        <v>#DIV/0!</v>
      </c>
      <c r="J19" s="134">
        <f>'2月'!J40</f>
        <v>0</v>
      </c>
      <c r="K19" s="163">
        <f>'2月'!K36</f>
        <v>0</v>
      </c>
      <c r="L19" s="142">
        <f>'2月'!M40</f>
        <v>0</v>
      </c>
      <c r="M19" s="140" t="e">
        <f>L19/F19</f>
        <v>#DIV/0!</v>
      </c>
      <c r="N19" s="134">
        <f>'2月'!N40</f>
        <v>0</v>
      </c>
      <c r="O19" s="164">
        <f>'2月'!O36</f>
        <v>0</v>
      </c>
      <c r="P19" s="163">
        <f>'2月'!Q40</f>
        <v>0</v>
      </c>
    </row>
    <row r="20" spans="1:16" s="53" customFormat="1" ht="30" customHeight="1">
      <c r="A20" s="91" t="s">
        <v>55</v>
      </c>
      <c r="B20" s="142">
        <f>'3月'!C40</f>
        <v>0</v>
      </c>
      <c r="C20" s="134">
        <f>'3月'!D40</f>
        <v>0</v>
      </c>
      <c r="D20" s="134">
        <f>'3月'!E39</f>
        <v>0</v>
      </c>
      <c r="E20" s="135">
        <f>'3月'!F40</f>
        <v>0</v>
      </c>
      <c r="F20" s="136">
        <f>'3月'!G40</f>
        <v>0</v>
      </c>
      <c r="G20" s="141">
        <f>'3月'!H40</f>
        <v>0</v>
      </c>
      <c r="H20" s="134">
        <f>'3月'!I40</f>
        <v>0</v>
      </c>
      <c r="I20" s="138" t="e">
        <f t="shared" si="3"/>
        <v>#DIV/0!</v>
      </c>
      <c r="J20" s="134">
        <f>'3月'!J40</f>
        <v>0</v>
      </c>
      <c r="K20" s="163">
        <f>'3月'!K39</f>
        <v>0</v>
      </c>
      <c r="L20" s="142">
        <f>'3月'!M40</f>
        <v>0</v>
      </c>
      <c r="M20" s="140" t="e">
        <f t="shared" si="2"/>
        <v>#DIV/0!</v>
      </c>
      <c r="N20" s="134">
        <f>'3月'!N40</f>
        <v>0</v>
      </c>
      <c r="O20" s="164">
        <f>'3月'!O39</f>
        <v>0</v>
      </c>
      <c r="P20" s="163">
        <f>'3月'!Q40</f>
        <v>0</v>
      </c>
    </row>
    <row r="21" spans="1:16" s="53" customFormat="1" ht="30" customHeight="1">
      <c r="A21" s="91" t="s">
        <v>43</v>
      </c>
      <c r="B21" s="165">
        <f>翌年4月!C40</f>
        <v>0</v>
      </c>
      <c r="C21" s="134">
        <f>翌年4月!D40</f>
        <v>0</v>
      </c>
      <c r="D21" s="134">
        <f>翌年4月!E38</f>
        <v>0</v>
      </c>
      <c r="E21" s="135">
        <f>翌年4月!F40</f>
        <v>0</v>
      </c>
      <c r="F21" s="136">
        <f>'4月'!G53</f>
        <v>0</v>
      </c>
      <c r="G21" s="141">
        <f>翌年4月!H40</f>
        <v>0</v>
      </c>
      <c r="H21" s="134">
        <f>翌年4月!I40</f>
        <v>0</v>
      </c>
      <c r="I21" s="138" t="e">
        <f t="shared" si="3"/>
        <v>#DIV/0!</v>
      </c>
      <c r="J21" s="134">
        <f>翌年4月!J40</f>
        <v>0</v>
      </c>
      <c r="K21" s="163">
        <f>翌年4月!K38</f>
        <v>0</v>
      </c>
      <c r="L21" s="142">
        <f>翌年4月!M40</f>
        <v>0</v>
      </c>
      <c r="M21" s="140" t="e">
        <f t="shared" si="2"/>
        <v>#DIV/0!</v>
      </c>
      <c r="N21" s="134">
        <f>翌年4月!N40</f>
        <v>0</v>
      </c>
      <c r="O21" s="164">
        <f>翌年4月!O38</f>
        <v>0</v>
      </c>
      <c r="P21" s="163">
        <f>翌年4月!Q40</f>
        <v>0</v>
      </c>
    </row>
    <row r="22" spans="1:16" s="53" customFormat="1" ht="30" customHeight="1">
      <c r="A22" s="91" t="s">
        <v>44</v>
      </c>
      <c r="B22" s="165">
        <f>翌年5月!C40</f>
        <v>0</v>
      </c>
      <c r="C22" s="134">
        <f>翌年5月!D40</f>
        <v>0</v>
      </c>
      <c r="D22" s="134">
        <f>翌年5月!E39</f>
        <v>0</v>
      </c>
      <c r="E22" s="135">
        <f>翌年5月!F40</f>
        <v>0</v>
      </c>
      <c r="F22" s="136">
        <f>翌年5月!G40</f>
        <v>0</v>
      </c>
      <c r="G22" s="141">
        <f>翌年5月!H40</f>
        <v>0</v>
      </c>
      <c r="H22" s="134">
        <f>翌年5月!I40</f>
        <v>0</v>
      </c>
      <c r="I22" s="138" t="e">
        <f t="shared" si="3"/>
        <v>#DIV/0!</v>
      </c>
      <c r="J22" s="134">
        <f>翌年5月!J40</f>
        <v>0</v>
      </c>
      <c r="K22" s="163">
        <f>翌年5月!K39</f>
        <v>0</v>
      </c>
      <c r="L22" s="142">
        <f>翌年5月!M40</f>
        <v>0</v>
      </c>
      <c r="M22" s="140" t="e">
        <f t="shared" si="2"/>
        <v>#DIV/0!</v>
      </c>
      <c r="N22" s="134">
        <f>翌年5月!N40</f>
        <v>0</v>
      </c>
      <c r="O22" s="164">
        <f>翌年5月!O39</f>
        <v>0</v>
      </c>
      <c r="P22" s="163">
        <f>翌年5月!Q40</f>
        <v>0</v>
      </c>
    </row>
    <row r="23" spans="1:16" s="53" customFormat="1" ht="30" customHeight="1" thickBot="1">
      <c r="A23" s="93" t="s">
        <v>45</v>
      </c>
      <c r="B23" s="166">
        <f>翌年6月!C40</f>
        <v>0</v>
      </c>
      <c r="C23" s="167">
        <f>翌年6月!D40</f>
        <v>0</v>
      </c>
      <c r="D23" s="167">
        <f>翌年6月!E38</f>
        <v>0</v>
      </c>
      <c r="E23" s="168">
        <f>翌年6月!F40</f>
        <v>0</v>
      </c>
      <c r="F23" s="169">
        <f>翌年6月!G40</f>
        <v>0</v>
      </c>
      <c r="G23" s="170">
        <f>翌年6月!H40</f>
        <v>0</v>
      </c>
      <c r="H23" s="167">
        <f>翌年6月!I40</f>
        <v>0</v>
      </c>
      <c r="I23" s="145" t="e">
        <f t="shared" si="3"/>
        <v>#DIV/0!</v>
      </c>
      <c r="J23" s="167">
        <f>翌年6月!J40</f>
        <v>0</v>
      </c>
      <c r="K23" s="171">
        <f>翌年6月!K38</f>
        <v>0</v>
      </c>
      <c r="L23" s="146">
        <f>翌年6月!M40</f>
        <v>0</v>
      </c>
      <c r="M23" s="147" t="e">
        <f t="shared" si="2"/>
        <v>#DIV/0!</v>
      </c>
      <c r="N23" s="167">
        <f>翌年6月!N40</f>
        <v>0</v>
      </c>
      <c r="O23" s="172">
        <f>翌年6月!O38</f>
        <v>0</v>
      </c>
      <c r="P23" s="171">
        <f>翌年6月!Q40</f>
        <v>0</v>
      </c>
    </row>
    <row r="24" spans="1:16" s="53" customFormat="1" ht="30" customHeight="1" thickBot="1">
      <c r="A24" s="60" t="s">
        <v>56</v>
      </c>
      <c r="B24" s="148">
        <f>SUM(B15:B23)</f>
        <v>0</v>
      </c>
      <c r="C24" s="149">
        <f>SUM(C15:C23)</f>
        <v>0</v>
      </c>
      <c r="D24" s="150"/>
      <c r="E24" s="151">
        <f>SUM(E15:E23)</f>
        <v>0</v>
      </c>
      <c r="F24" s="152">
        <f>SUM(F15:F23)</f>
        <v>0</v>
      </c>
      <c r="G24" s="173">
        <f>SUM(G15:G23)</f>
        <v>0</v>
      </c>
      <c r="H24" s="149">
        <f>SUM(H15:H23)</f>
        <v>0</v>
      </c>
      <c r="I24" s="174" t="e">
        <f t="shared" si="3"/>
        <v>#DIV/0!</v>
      </c>
      <c r="J24" s="149">
        <f>SUM(J15:J23)</f>
        <v>0</v>
      </c>
      <c r="K24" s="175"/>
      <c r="L24" s="148">
        <f>SUM(L15:L23)</f>
        <v>0</v>
      </c>
      <c r="M24" s="176" t="e">
        <f t="shared" si="2"/>
        <v>#DIV/0!</v>
      </c>
      <c r="N24" s="149">
        <f>SUM(N15:N23)</f>
        <v>0</v>
      </c>
      <c r="O24" s="159"/>
      <c r="P24" s="177">
        <f>SUM(P15:P23)</f>
        <v>0</v>
      </c>
    </row>
    <row r="25" spans="1:16" s="53" customFormat="1" ht="30" customHeight="1" thickBot="1">
      <c r="A25" s="60" t="s">
        <v>57</v>
      </c>
      <c r="B25" s="148">
        <f>SUM(B8:B13,B15:B23)</f>
        <v>0</v>
      </c>
      <c r="C25" s="149">
        <f>SUM(C8:C13,C15:C23)</f>
        <v>0</v>
      </c>
      <c r="D25" s="150"/>
      <c r="E25" s="151">
        <f>SUM(E8:E13,E15:E23)</f>
        <v>0</v>
      </c>
      <c r="F25" s="152">
        <f>SUM(F8:F13,F15:F23)</f>
        <v>0</v>
      </c>
      <c r="G25" s="173">
        <f>SUM(G8:G13,G15:G23)</f>
        <v>0</v>
      </c>
      <c r="H25" s="149">
        <f>SUM(H8:H13,H15:H23)</f>
        <v>0</v>
      </c>
      <c r="I25" s="174" t="e">
        <f t="shared" si="3"/>
        <v>#DIV/0!</v>
      </c>
      <c r="J25" s="149">
        <f>SUM(J8:J13,J15:J23)</f>
        <v>0</v>
      </c>
      <c r="K25" s="175"/>
      <c r="L25" s="148">
        <f>SUM(L8:L13,L15:L23)</f>
        <v>0</v>
      </c>
      <c r="M25" s="176" t="e">
        <f t="shared" si="2"/>
        <v>#DIV/0!</v>
      </c>
      <c r="N25" s="149">
        <f>SUM(N8:N13,N15:N23)</f>
        <v>0</v>
      </c>
      <c r="O25" s="159"/>
      <c r="P25" s="177">
        <f>SUM(P8:P13,P15:P23)</f>
        <v>0</v>
      </c>
    </row>
    <row r="26" spans="1:16" s="36" customFormat="1" ht="18" customHeight="1"/>
    <row r="27" spans="1:16" ht="18" customHeight="1">
      <c r="A27" s="36"/>
    </row>
    <row r="28" spans="1:16" s="37" customFormat="1" ht="18" customHeight="1"/>
    <row r="29" spans="1:16" s="37" customFormat="1" ht="18" customHeight="1"/>
    <row r="30" spans="1:16" s="37" customFormat="1" ht="18" customHeight="1"/>
  </sheetData>
  <sheetProtection password="C796" sheet="1" objects="1" scenarios="1" formatCells="0" formatColumns="0" formatRows="0"/>
  <mergeCells count="19">
    <mergeCell ref="A5:A7"/>
    <mergeCell ref="B5:B7"/>
    <mergeCell ref="C5:C7"/>
    <mergeCell ref="L6:L7"/>
    <mergeCell ref="D5:D7"/>
    <mergeCell ref="F5:F7"/>
    <mergeCell ref="J6:K6"/>
    <mergeCell ref="I6:I7"/>
    <mergeCell ref="G6:H6"/>
    <mergeCell ref="K1:L1"/>
    <mergeCell ref="M1:P1"/>
    <mergeCell ref="N6:O6"/>
    <mergeCell ref="E5:E7"/>
    <mergeCell ref="P5:P7"/>
    <mergeCell ref="K2:L2"/>
    <mergeCell ref="K3:L3"/>
    <mergeCell ref="M6:M7"/>
    <mergeCell ref="M2:P2"/>
    <mergeCell ref="M3:P3"/>
  </mergeCells>
  <phoneticPr fontId="2"/>
  <conditionalFormatting sqref="B8:P25">
    <cfRule type="expression" dxfId="21" priority="6">
      <formula>$S$3</formula>
    </cfRule>
  </conditionalFormatting>
  <conditionalFormatting sqref="A8:P25">
    <cfRule type="expression" priority="5" stopIfTrue="1">
      <formula>$H$3</formula>
    </cfRule>
    <cfRule type="expression" dxfId="20" priority="3" stopIfTrue="1">
      <formula>$S$2:$S$3="販売終了"</formula>
    </cfRule>
    <cfRule type="expression" dxfId="19" priority="1" stopIfTrue="1">
      <formula>$H$3="販売終了"</formula>
    </cfRule>
  </conditionalFormatting>
  <conditionalFormatting sqref="H3">
    <cfRule type="expression" priority="2" stopIfTrue="1">
      <formula>$H$3</formula>
    </cfRule>
  </conditionalFormatting>
  <dataValidations count="1">
    <dataValidation type="list" allowBlank="1" showInputMessage="1" showErrorMessage="1" sqref="H3">
      <formula1>$S$2:$S$3</formula1>
    </dataValidation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79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70" zoomScaleNormal="70" zoomScaleSheetLayoutView="70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B9" sqref="B9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142</v>
      </c>
      <c r="G1" s="42" t="s">
        <v>146</v>
      </c>
      <c r="H1" s="42"/>
      <c r="I1" s="42"/>
      <c r="J1" s="41" t="s">
        <v>68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99"/>
      <c r="F8" s="75"/>
      <c r="G8" s="76"/>
      <c r="H8" s="77"/>
      <c r="I8" s="77"/>
      <c r="J8" s="74"/>
      <c r="K8" s="99"/>
      <c r="L8" s="76"/>
      <c r="M8" s="90"/>
      <c r="N8" s="74"/>
      <c r="O8" s="116"/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>F9+H9+M9+I9</f>
        <v>0</v>
      </c>
      <c r="E9" s="104">
        <f>E8+C9-D9</f>
        <v>0</v>
      </c>
      <c r="F9" s="182"/>
      <c r="G9" s="105">
        <f>D9-F9</f>
        <v>0</v>
      </c>
      <c r="H9" s="184"/>
      <c r="I9" s="185"/>
      <c r="J9" s="185"/>
      <c r="K9" s="188">
        <f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0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ref="D10:D38" si="1">F10+H10+M10+I10</f>
        <v>0</v>
      </c>
      <c r="E10" s="104">
        <f>E9+C10-D10</f>
        <v>0</v>
      </c>
      <c r="F10" s="182"/>
      <c r="G10" s="105">
        <f t="shared" ref="G10:G39" si="2">D10-F10</f>
        <v>0</v>
      </c>
      <c r="H10" s="184"/>
      <c r="I10" s="185"/>
      <c r="J10" s="185"/>
      <c r="K10" s="188">
        <f t="shared" ref="K10:K38" si="3">IF(K9+H10+I10-J10&lt;0,0,K9+H10-J10)</f>
        <v>0</v>
      </c>
      <c r="L10" s="189"/>
      <c r="M10" s="190"/>
      <c r="N10" s="179"/>
      <c r="O10" s="104">
        <f t="shared" ref="O10:O39" si="4">IF(O9+M10-N10&lt;0,0,O9+M10-N10)</f>
        <v>0</v>
      </c>
      <c r="P10" s="195"/>
      <c r="Q10" s="196"/>
      <c r="R10" s="199"/>
      <c r="S10" s="200"/>
      <c r="T10" s="55" t="e">
        <f t="shared" si="0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1"/>
        <v>0</v>
      </c>
      <c r="E11" s="104">
        <f t="shared" ref="E11:E39" si="5">E10+C11-D11</f>
        <v>0</v>
      </c>
      <c r="F11" s="182"/>
      <c r="G11" s="105">
        <f t="shared" si="2"/>
        <v>0</v>
      </c>
      <c r="H11" s="184"/>
      <c r="I11" s="185"/>
      <c r="J11" s="185"/>
      <c r="K11" s="188">
        <f t="shared" si="3"/>
        <v>0</v>
      </c>
      <c r="L11" s="189"/>
      <c r="M11" s="190"/>
      <c r="N11" s="179"/>
      <c r="O11" s="104">
        <f t="shared" si="4"/>
        <v>0</v>
      </c>
      <c r="P11" s="195"/>
      <c r="Q11" s="196"/>
      <c r="R11" s="199"/>
      <c r="S11" s="200"/>
      <c r="T11" s="55" t="e">
        <f t="shared" si="0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1"/>
        <v>0</v>
      </c>
      <c r="E12" s="104">
        <f t="shared" si="5"/>
        <v>0</v>
      </c>
      <c r="F12" s="182"/>
      <c r="G12" s="105">
        <f t="shared" si="2"/>
        <v>0</v>
      </c>
      <c r="H12" s="184"/>
      <c r="I12" s="185"/>
      <c r="J12" s="185"/>
      <c r="K12" s="188">
        <f t="shared" si="3"/>
        <v>0</v>
      </c>
      <c r="L12" s="189"/>
      <c r="M12" s="190"/>
      <c r="N12" s="179"/>
      <c r="O12" s="104">
        <f t="shared" si="4"/>
        <v>0</v>
      </c>
      <c r="P12" s="195"/>
      <c r="Q12" s="196"/>
      <c r="R12" s="199"/>
      <c r="S12" s="200"/>
      <c r="T12" s="55" t="e">
        <f t="shared" si="0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1"/>
        <v>0</v>
      </c>
      <c r="E13" s="104">
        <f t="shared" si="5"/>
        <v>0</v>
      </c>
      <c r="F13" s="182"/>
      <c r="G13" s="105">
        <f t="shared" si="2"/>
        <v>0</v>
      </c>
      <c r="H13" s="184"/>
      <c r="I13" s="185"/>
      <c r="J13" s="185"/>
      <c r="K13" s="188">
        <f t="shared" si="3"/>
        <v>0</v>
      </c>
      <c r="L13" s="191"/>
      <c r="M13" s="192"/>
      <c r="N13" s="179"/>
      <c r="O13" s="104">
        <f t="shared" si="4"/>
        <v>0</v>
      </c>
      <c r="P13" s="195"/>
      <c r="Q13" s="201"/>
      <c r="R13" s="202"/>
      <c r="S13" s="200"/>
      <c r="T13" s="55" t="e">
        <f t="shared" si="0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1"/>
        <v>0</v>
      </c>
      <c r="E14" s="104">
        <f t="shared" si="5"/>
        <v>0</v>
      </c>
      <c r="F14" s="182"/>
      <c r="G14" s="105">
        <f t="shared" si="2"/>
        <v>0</v>
      </c>
      <c r="H14" s="184"/>
      <c r="I14" s="185"/>
      <c r="J14" s="185"/>
      <c r="K14" s="188">
        <f t="shared" si="3"/>
        <v>0</v>
      </c>
      <c r="L14" s="191"/>
      <c r="M14" s="190"/>
      <c r="N14" s="179"/>
      <c r="O14" s="104">
        <f t="shared" si="4"/>
        <v>0</v>
      </c>
      <c r="P14" s="195"/>
      <c r="Q14" s="203"/>
      <c r="R14" s="204"/>
      <c r="S14" s="200"/>
      <c r="T14" s="55" t="e">
        <f t="shared" si="0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1"/>
        <v>0</v>
      </c>
      <c r="E15" s="104">
        <f t="shared" si="5"/>
        <v>0</v>
      </c>
      <c r="F15" s="182"/>
      <c r="G15" s="105">
        <f t="shared" si="2"/>
        <v>0</v>
      </c>
      <c r="H15" s="184"/>
      <c r="I15" s="185"/>
      <c r="J15" s="185"/>
      <c r="K15" s="188">
        <f t="shared" si="3"/>
        <v>0</v>
      </c>
      <c r="L15" s="191"/>
      <c r="M15" s="190"/>
      <c r="N15" s="179"/>
      <c r="O15" s="104">
        <f t="shared" si="4"/>
        <v>0</v>
      </c>
      <c r="P15" s="195"/>
      <c r="Q15" s="203"/>
      <c r="R15" s="204"/>
      <c r="S15" s="200"/>
      <c r="T15" s="55" t="e">
        <f t="shared" si="0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1"/>
        <v>0</v>
      </c>
      <c r="E16" s="104">
        <f t="shared" si="5"/>
        <v>0</v>
      </c>
      <c r="F16" s="183"/>
      <c r="G16" s="105">
        <f t="shared" si="2"/>
        <v>0</v>
      </c>
      <c r="H16" s="186"/>
      <c r="I16" s="187"/>
      <c r="J16" s="187"/>
      <c r="K16" s="188">
        <f t="shared" si="3"/>
        <v>0</v>
      </c>
      <c r="L16" s="193"/>
      <c r="M16" s="194"/>
      <c r="N16" s="181"/>
      <c r="O16" s="104">
        <f t="shared" si="4"/>
        <v>0</v>
      </c>
      <c r="P16" s="195"/>
      <c r="Q16" s="205"/>
      <c r="R16" s="206"/>
      <c r="S16" s="207"/>
      <c r="T16" s="55" t="e">
        <f t="shared" si="0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1"/>
        <v>0</v>
      </c>
      <c r="E17" s="104">
        <f t="shared" si="5"/>
        <v>0</v>
      </c>
      <c r="F17" s="183"/>
      <c r="G17" s="105">
        <f t="shared" si="2"/>
        <v>0</v>
      </c>
      <c r="H17" s="186"/>
      <c r="I17" s="187"/>
      <c r="J17" s="187"/>
      <c r="K17" s="188">
        <f t="shared" si="3"/>
        <v>0</v>
      </c>
      <c r="L17" s="193"/>
      <c r="M17" s="194"/>
      <c r="N17" s="181"/>
      <c r="O17" s="104">
        <f t="shared" si="4"/>
        <v>0</v>
      </c>
      <c r="P17" s="195"/>
      <c r="Q17" s="205"/>
      <c r="R17" s="206"/>
      <c r="S17" s="207"/>
      <c r="T17" s="55" t="e">
        <f t="shared" si="0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1"/>
        <v>0</v>
      </c>
      <c r="E18" s="104">
        <f t="shared" si="5"/>
        <v>0</v>
      </c>
      <c r="F18" s="183"/>
      <c r="G18" s="105">
        <f t="shared" si="2"/>
        <v>0</v>
      </c>
      <c r="H18" s="186"/>
      <c r="I18" s="187"/>
      <c r="J18" s="187"/>
      <c r="K18" s="188">
        <f t="shared" si="3"/>
        <v>0</v>
      </c>
      <c r="L18" s="193"/>
      <c r="M18" s="194"/>
      <c r="N18" s="181"/>
      <c r="O18" s="104">
        <f t="shared" si="4"/>
        <v>0</v>
      </c>
      <c r="P18" s="195"/>
      <c r="Q18" s="205"/>
      <c r="R18" s="206"/>
      <c r="S18" s="207"/>
      <c r="T18" s="55" t="e">
        <f t="shared" si="0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1"/>
        <v>0</v>
      </c>
      <c r="E19" s="104">
        <f t="shared" si="5"/>
        <v>0</v>
      </c>
      <c r="F19" s="183"/>
      <c r="G19" s="105">
        <f t="shared" si="2"/>
        <v>0</v>
      </c>
      <c r="H19" s="186"/>
      <c r="I19" s="187"/>
      <c r="J19" s="187"/>
      <c r="K19" s="188">
        <f t="shared" si="3"/>
        <v>0</v>
      </c>
      <c r="L19" s="193"/>
      <c r="M19" s="194"/>
      <c r="N19" s="181"/>
      <c r="O19" s="104">
        <f t="shared" si="4"/>
        <v>0</v>
      </c>
      <c r="P19" s="195"/>
      <c r="Q19" s="205"/>
      <c r="R19" s="206"/>
      <c r="S19" s="207"/>
      <c r="T19" s="55" t="e">
        <f t="shared" si="0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1"/>
        <v>0</v>
      </c>
      <c r="E20" s="104">
        <f t="shared" si="5"/>
        <v>0</v>
      </c>
      <c r="F20" s="183"/>
      <c r="G20" s="105">
        <f t="shared" si="2"/>
        <v>0</v>
      </c>
      <c r="H20" s="186"/>
      <c r="I20" s="187"/>
      <c r="J20" s="187"/>
      <c r="K20" s="188">
        <f t="shared" si="3"/>
        <v>0</v>
      </c>
      <c r="L20" s="193"/>
      <c r="M20" s="194"/>
      <c r="N20" s="181"/>
      <c r="O20" s="104">
        <f t="shared" si="4"/>
        <v>0</v>
      </c>
      <c r="P20" s="195"/>
      <c r="Q20" s="205"/>
      <c r="R20" s="206"/>
      <c r="S20" s="207"/>
      <c r="T20" s="55" t="e">
        <f t="shared" si="0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1"/>
        <v>0</v>
      </c>
      <c r="E21" s="104">
        <f t="shared" si="5"/>
        <v>0</v>
      </c>
      <c r="F21" s="183"/>
      <c r="G21" s="105">
        <f t="shared" si="2"/>
        <v>0</v>
      </c>
      <c r="H21" s="186"/>
      <c r="I21" s="187"/>
      <c r="J21" s="187"/>
      <c r="K21" s="188">
        <f t="shared" si="3"/>
        <v>0</v>
      </c>
      <c r="L21" s="193"/>
      <c r="M21" s="194"/>
      <c r="N21" s="181"/>
      <c r="O21" s="104">
        <f t="shared" si="4"/>
        <v>0</v>
      </c>
      <c r="P21" s="195"/>
      <c r="Q21" s="205"/>
      <c r="R21" s="206"/>
      <c r="S21" s="207"/>
      <c r="T21" s="55" t="e">
        <f t="shared" si="0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1"/>
        <v>0</v>
      </c>
      <c r="E22" s="104">
        <f t="shared" si="5"/>
        <v>0</v>
      </c>
      <c r="F22" s="183"/>
      <c r="G22" s="105">
        <f t="shared" si="2"/>
        <v>0</v>
      </c>
      <c r="H22" s="186"/>
      <c r="I22" s="187"/>
      <c r="J22" s="187"/>
      <c r="K22" s="188">
        <f t="shared" si="3"/>
        <v>0</v>
      </c>
      <c r="L22" s="193"/>
      <c r="M22" s="194"/>
      <c r="N22" s="181"/>
      <c r="O22" s="104">
        <f t="shared" si="4"/>
        <v>0</v>
      </c>
      <c r="P22" s="195"/>
      <c r="Q22" s="205"/>
      <c r="R22" s="206"/>
      <c r="S22" s="207"/>
      <c r="T22" s="55" t="e">
        <f t="shared" si="0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1"/>
        <v>0</v>
      </c>
      <c r="E23" s="104">
        <f t="shared" si="5"/>
        <v>0</v>
      </c>
      <c r="F23" s="183"/>
      <c r="G23" s="105">
        <f t="shared" si="2"/>
        <v>0</v>
      </c>
      <c r="H23" s="186"/>
      <c r="I23" s="187"/>
      <c r="J23" s="187"/>
      <c r="K23" s="188">
        <f t="shared" si="3"/>
        <v>0</v>
      </c>
      <c r="L23" s="193"/>
      <c r="M23" s="194"/>
      <c r="N23" s="181"/>
      <c r="O23" s="104">
        <f t="shared" si="4"/>
        <v>0</v>
      </c>
      <c r="P23" s="195"/>
      <c r="Q23" s="205"/>
      <c r="R23" s="206"/>
      <c r="S23" s="207"/>
      <c r="T23" s="55" t="e">
        <f t="shared" si="0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1"/>
        <v>0</v>
      </c>
      <c r="E24" s="104">
        <f t="shared" si="5"/>
        <v>0</v>
      </c>
      <c r="F24" s="183"/>
      <c r="G24" s="105">
        <f t="shared" si="2"/>
        <v>0</v>
      </c>
      <c r="H24" s="186"/>
      <c r="I24" s="187"/>
      <c r="J24" s="187"/>
      <c r="K24" s="188">
        <f t="shared" si="3"/>
        <v>0</v>
      </c>
      <c r="L24" s="193"/>
      <c r="M24" s="194"/>
      <c r="N24" s="181"/>
      <c r="O24" s="104">
        <f t="shared" si="4"/>
        <v>0</v>
      </c>
      <c r="P24" s="195"/>
      <c r="Q24" s="205"/>
      <c r="R24" s="206"/>
      <c r="S24" s="207"/>
      <c r="T24" s="55" t="e">
        <f t="shared" si="0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1"/>
        <v>0</v>
      </c>
      <c r="E25" s="104">
        <f t="shared" si="5"/>
        <v>0</v>
      </c>
      <c r="F25" s="183"/>
      <c r="G25" s="105">
        <f t="shared" si="2"/>
        <v>0</v>
      </c>
      <c r="H25" s="186"/>
      <c r="I25" s="187"/>
      <c r="J25" s="187"/>
      <c r="K25" s="188">
        <f t="shared" si="3"/>
        <v>0</v>
      </c>
      <c r="L25" s="193"/>
      <c r="M25" s="194"/>
      <c r="N25" s="181"/>
      <c r="O25" s="104">
        <f t="shared" si="4"/>
        <v>0</v>
      </c>
      <c r="P25" s="195"/>
      <c r="Q25" s="205"/>
      <c r="R25" s="206"/>
      <c r="S25" s="207"/>
      <c r="T25" s="55" t="e">
        <f t="shared" si="0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1"/>
        <v>0</v>
      </c>
      <c r="E26" s="104">
        <f t="shared" si="5"/>
        <v>0</v>
      </c>
      <c r="F26" s="183"/>
      <c r="G26" s="105">
        <f t="shared" si="2"/>
        <v>0</v>
      </c>
      <c r="H26" s="186"/>
      <c r="I26" s="187"/>
      <c r="J26" s="187"/>
      <c r="K26" s="188">
        <f t="shared" si="3"/>
        <v>0</v>
      </c>
      <c r="L26" s="193"/>
      <c r="M26" s="194"/>
      <c r="N26" s="181"/>
      <c r="O26" s="104">
        <f t="shared" si="4"/>
        <v>0</v>
      </c>
      <c r="P26" s="195"/>
      <c r="Q26" s="205"/>
      <c r="R26" s="206"/>
      <c r="S26" s="207"/>
      <c r="T26" s="55" t="e">
        <f t="shared" si="0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1"/>
        <v>0</v>
      </c>
      <c r="E27" s="104">
        <f t="shared" si="5"/>
        <v>0</v>
      </c>
      <c r="F27" s="183"/>
      <c r="G27" s="105">
        <f t="shared" si="2"/>
        <v>0</v>
      </c>
      <c r="H27" s="186"/>
      <c r="I27" s="187"/>
      <c r="J27" s="187"/>
      <c r="K27" s="188">
        <f t="shared" si="3"/>
        <v>0</v>
      </c>
      <c r="L27" s="193"/>
      <c r="M27" s="194"/>
      <c r="N27" s="181"/>
      <c r="O27" s="104">
        <f t="shared" si="4"/>
        <v>0</v>
      </c>
      <c r="P27" s="195"/>
      <c r="Q27" s="205"/>
      <c r="R27" s="206"/>
      <c r="S27" s="207"/>
      <c r="T27" s="55" t="e">
        <f t="shared" si="0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1"/>
        <v>0</v>
      </c>
      <c r="E28" s="104">
        <f t="shared" si="5"/>
        <v>0</v>
      </c>
      <c r="F28" s="183"/>
      <c r="G28" s="105">
        <f t="shared" si="2"/>
        <v>0</v>
      </c>
      <c r="H28" s="186"/>
      <c r="I28" s="187"/>
      <c r="J28" s="187"/>
      <c r="K28" s="188">
        <f t="shared" si="3"/>
        <v>0</v>
      </c>
      <c r="L28" s="193"/>
      <c r="M28" s="194"/>
      <c r="N28" s="181"/>
      <c r="O28" s="104">
        <f t="shared" si="4"/>
        <v>0</v>
      </c>
      <c r="P28" s="195"/>
      <c r="Q28" s="205"/>
      <c r="R28" s="206"/>
      <c r="S28" s="207"/>
      <c r="T28" s="55" t="e">
        <f t="shared" si="0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1"/>
        <v>0</v>
      </c>
      <c r="E29" s="104">
        <f>E28+C29-D29</f>
        <v>0</v>
      </c>
      <c r="F29" s="183"/>
      <c r="G29" s="105">
        <f t="shared" si="2"/>
        <v>0</v>
      </c>
      <c r="H29" s="186"/>
      <c r="I29" s="187"/>
      <c r="J29" s="187"/>
      <c r="K29" s="188">
        <f t="shared" si="3"/>
        <v>0</v>
      </c>
      <c r="L29" s="193"/>
      <c r="M29" s="194"/>
      <c r="N29" s="181"/>
      <c r="O29" s="104">
        <f t="shared" si="4"/>
        <v>0</v>
      </c>
      <c r="P29" s="195"/>
      <c r="Q29" s="205"/>
      <c r="R29" s="206"/>
      <c r="S29" s="207"/>
      <c r="T29" s="55" t="e">
        <f t="shared" si="0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1"/>
        <v>0</v>
      </c>
      <c r="E30" s="104">
        <f t="shared" si="5"/>
        <v>0</v>
      </c>
      <c r="F30" s="183"/>
      <c r="G30" s="105">
        <f t="shared" si="2"/>
        <v>0</v>
      </c>
      <c r="H30" s="186"/>
      <c r="I30" s="187"/>
      <c r="J30" s="187"/>
      <c r="K30" s="188">
        <f>IF(K29+H30+I30-J30&lt;0,0,K29+H30-J30)</f>
        <v>0</v>
      </c>
      <c r="L30" s="193"/>
      <c r="M30" s="194"/>
      <c r="N30" s="181"/>
      <c r="O30" s="104">
        <f t="shared" si="4"/>
        <v>0</v>
      </c>
      <c r="P30" s="195"/>
      <c r="Q30" s="205"/>
      <c r="R30" s="206"/>
      <c r="S30" s="207"/>
      <c r="T30" s="55" t="e">
        <f t="shared" si="0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1"/>
        <v>0</v>
      </c>
      <c r="E31" s="104">
        <f t="shared" si="5"/>
        <v>0</v>
      </c>
      <c r="F31" s="183"/>
      <c r="G31" s="105">
        <f t="shared" si="2"/>
        <v>0</v>
      </c>
      <c r="H31" s="186"/>
      <c r="I31" s="187"/>
      <c r="J31" s="187"/>
      <c r="K31" s="188">
        <f t="shared" si="3"/>
        <v>0</v>
      </c>
      <c r="L31" s="193"/>
      <c r="M31" s="194"/>
      <c r="N31" s="181"/>
      <c r="O31" s="104">
        <f t="shared" si="4"/>
        <v>0</v>
      </c>
      <c r="P31" s="195"/>
      <c r="Q31" s="205"/>
      <c r="R31" s="206"/>
      <c r="S31" s="207"/>
      <c r="T31" s="55" t="e">
        <f t="shared" si="0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1"/>
        <v>0</v>
      </c>
      <c r="E32" s="104">
        <f t="shared" si="5"/>
        <v>0</v>
      </c>
      <c r="F32" s="183"/>
      <c r="G32" s="105">
        <f t="shared" si="2"/>
        <v>0</v>
      </c>
      <c r="H32" s="186"/>
      <c r="I32" s="187"/>
      <c r="J32" s="187"/>
      <c r="K32" s="188">
        <f t="shared" si="3"/>
        <v>0</v>
      </c>
      <c r="L32" s="193"/>
      <c r="M32" s="194"/>
      <c r="N32" s="181"/>
      <c r="O32" s="104">
        <f t="shared" si="4"/>
        <v>0</v>
      </c>
      <c r="P32" s="195"/>
      <c r="Q32" s="205"/>
      <c r="R32" s="206"/>
      <c r="S32" s="207"/>
      <c r="T32" s="55" t="e">
        <f t="shared" si="0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1"/>
        <v>0</v>
      </c>
      <c r="E33" s="104">
        <f t="shared" si="5"/>
        <v>0</v>
      </c>
      <c r="F33" s="183"/>
      <c r="G33" s="105">
        <f t="shared" si="2"/>
        <v>0</v>
      </c>
      <c r="H33" s="186"/>
      <c r="I33" s="187"/>
      <c r="J33" s="187"/>
      <c r="K33" s="188">
        <f>IF(K32+H33+I33-J33&lt;0,0,K32+H33-J33)</f>
        <v>0</v>
      </c>
      <c r="L33" s="193"/>
      <c r="M33" s="194"/>
      <c r="N33" s="181"/>
      <c r="O33" s="104">
        <f t="shared" si="4"/>
        <v>0</v>
      </c>
      <c r="P33" s="195"/>
      <c r="Q33" s="205"/>
      <c r="R33" s="206"/>
      <c r="S33" s="207"/>
      <c r="T33" s="55" t="e">
        <f t="shared" si="0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1"/>
        <v>0</v>
      </c>
      <c r="E34" s="104">
        <f t="shared" si="5"/>
        <v>0</v>
      </c>
      <c r="F34" s="183"/>
      <c r="G34" s="105">
        <f t="shared" si="2"/>
        <v>0</v>
      </c>
      <c r="H34" s="186"/>
      <c r="I34" s="187"/>
      <c r="J34" s="187"/>
      <c r="K34" s="188">
        <f t="shared" si="3"/>
        <v>0</v>
      </c>
      <c r="L34" s="193"/>
      <c r="M34" s="194"/>
      <c r="N34" s="181"/>
      <c r="O34" s="104">
        <f t="shared" si="4"/>
        <v>0</v>
      </c>
      <c r="P34" s="195"/>
      <c r="Q34" s="205"/>
      <c r="R34" s="206"/>
      <c r="S34" s="207"/>
      <c r="T34" s="55" t="e">
        <f t="shared" si="0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1"/>
        <v>0</v>
      </c>
      <c r="E35" s="104">
        <f t="shared" si="5"/>
        <v>0</v>
      </c>
      <c r="F35" s="183"/>
      <c r="G35" s="105">
        <f t="shared" si="2"/>
        <v>0</v>
      </c>
      <c r="H35" s="186"/>
      <c r="I35" s="187"/>
      <c r="J35" s="187"/>
      <c r="K35" s="188">
        <f t="shared" si="3"/>
        <v>0</v>
      </c>
      <c r="L35" s="193"/>
      <c r="M35" s="194"/>
      <c r="N35" s="181"/>
      <c r="O35" s="104">
        <f t="shared" si="4"/>
        <v>0</v>
      </c>
      <c r="P35" s="195"/>
      <c r="Q35" s="205"/>
      <c r="R35" s="206"/>
      <c r="S35" s="207"/>
      <c r="T35" s="55" t="e">
        <f t="shared" si="0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1"/>
        <v>0</v>
      </c>
      <c r="E36" s="104">
        <f t="shared" si="5"/>
        <v>0</v>
      </c>
      <c r="F36" s="183"/>
      <c r="G36" s="105">
        <f t="shared" si="2"/>
        <v>0</v>
      </c>
      <c r="H36" s="186"/>
      <c r="I36" s="187"/>
      <c r="J36" s="187"/>
      <c r="K36" s="188">
        <f t="shared" si="3"/>
        <v>0</v>
      </c>
      <c r="L36" s="193"/>
      <c r="M36" s="194"/>
      <c r="N36" s="181"/>
      <c r="O36" s="104">
        <f t="shared" si="4"/>
        <v>0</v>
      </c>
      <c r="P36" s="195"/>
      <c r="Q36" s="205"/>
      <c r="R36" s="206"/>
      <c r="S36" s="207"/>
      <c r="T36" s="55" t="e">
        <f t="shared" si="0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1"/>
        <v>0</v>
      </c>
      <c r="E37" s="104">
        <f t="shared" si="5"/>
        <v>0</v>
      </c>
      <c r="F37" s="183"/>
      <c r="G37" s="105">
        <f t="shared" si="2"/>
        <v>0</v>
      </c>
      <c r="H37" s="186"/>
      <c r="I37" s="187"/>
      <c r="J37" s="187"/>
      <c r="K37" s="188">
        <f t="shared" si="3"/>
        <v>0</v>
      </c>
      <c r="L37" s="193"/>
      <c r="M37" s="194"/>
      <c r="N37" s="181"/>
      <c r="O37" s="104">
        <f t="shared" si="4"/>
        <v>0</v>
      </c>
      <c r="P37" s="195"/>
      <c r="Q37" s="205"/>
      <c r="R37" s="206"/>
      <c r="S37" s="207"/>
      <c r="T37" s="55" t="e">
        <f t="shared" si="0"/>
        <v>#DIV/0!</v>
      </c>
    </row>
    <row r="38" spans="1:20" s="53" customFormat="1" ht="22.5" customHeight="1" thickBot="1">
      <c r="A38" s="54" t="s">
        <v>98</v>
      </c>
      <c r="B38" s="180"/>
      <c r="C38" s="181"/>
      <c r="D38" s="103">
        <f t="shared" si="1"/>
        <v>0</v>
      </c>
      <c r="E38" s="104">
        <f t="shared" si="5"/>
        <v>0</v>
      </c>
      <c r="F38" s="183"/>
      <c r="G38" s="105">
        <f t="shared" si="2"/>
        <v>0</v>
      </c>
      <c r="H38" s="186"/>
      <c r="I38" s="187"/>
      <c r="J38" s="187"/>
      <c r="K38" s="188">
        <f t="shared" si="3"/>
        <v>0</v>
      </c>
      <c r="L38" s="193"/>
      <c r="M38" s="194"/>
      <c r="N38" s="181"/>
      <c r="O38" s="104">
        <f t="shared" si="4"/>
        <v>0</v>
      </c>
      <c r="P38" s="195"/>
      <c r="Q38" s="205"/>
      <c r="R38" s="206"/>
      <c r="S38" s="207"/>
      <c r="T38" s="55" t="e">
        <f t="shared" si="0"/>
        <v>#DIV/0!</v>
      </c>
    </row>
    <row r="39" spans="1:20" s="53" customFormat="1" ht="22.5" hidden="1" customHeight="1" thickBot="1">
      <c r="A39" s="54" t="s">
        <v>99</v>
      </c>
      <c r="B39" s="56"/>
      <c r="C39" s="81"/>
      <c r="D39" s="78">
        <f t="shared" ref="D39" si="6">F39+H39+M39</f>
        <v>0</v>
      </c>
      <c r="E39" s="79">
        <f t="shared" si="5"/>
        <v>0</v>
      </c>
      <c r="F39" s="82"/>
      <c r="G39" s="80">
        <f t="shared" si="2"/>
        <v>0</v>
      </c>
      <c r="H39" s="83"/>
      <c r="I39" s="84"/>
      <c r="J39" s="84"/>
      <c r="K39" s="103">
        <f t="shared" ref="K39" si="7">IF(K38+H39-J39&lt;0,0,K38+H39-J39)</f>
        <v>0</v>
      </c>
      <c r="L39" s="57"/>
      <c r="M39" s="85"/>
      <c r="N39" s="81"/>
      <c r="O39" s="104">
        <f t="shared" si="4"/>
        <v>0</v>
      </c>
      <c r="P39" s="110"/>
      <c r="Q39" s="86"/>
      <c r="R39" s="58"/>
      <c r="S39" s="59"/>
      <c r="T39" s="55" t="e">
        <f t="shared" si="0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SUM(I9:I39)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11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112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M1:N1"/>
    <mergeCell ref="O1:T1"/>
    <mergeCell ref="A5:A7"/>
    <mergeCell ref="C5:C7"/>
    <mergeCell ref="D5:D7"/>
    <mergeCell ref="E5:E7"/>
    <mergeCell ref="B5:B7"/>
    <mergeCell ref="O2:T2"/>
    <mergeCell ref="O3:T3"/>
    <mergeCell ref="M2:N2"/>
    <mergeCell ref="M3:N3"/>
    <mergeCell ref="M6:M7"/>
    <mergeCell ref="G5:G7"/>
    <mergeCell ref="H5:L5"/>
    <mergeCell ref="J6:L6"/>
    <mergeCell ref="R6:R7"/>
    <mergeCell ref="F5:F7"/>
    <mergeCell ref="Q5:Q7"/>
    <mergeCell ref="N6:P6"/>
    <mergeCell ref="H6:I6"/>
    <mergeCell ref="R5:T5"/>
    <mergeCell ref="T6:T7"/>
    <mergeCell ref="S6:S7"/>
  </mergeCells>
  <phoneticPr fontId="2"/>
  <conditionalFormatting sqref="D9:E38">
    <cfRule type="cellIs" dxfId="18" priority="3" operator="lessThan">
      <formula>-1</formula>
    </cfRule>
    <cfRule type="cellIs" dxfId="17" priority="2" operator="lessThan">
      <formula>-1</formula>
    </cfRule>
    <cfRule type="cellIs" dxfId="16" priority="1" operator="lessThan">
      <formula>-1</formula>
    </cfRule>
  </conditionalFormatting>
  <dataValidations count="3">
    <dataValidation type="decimal" allowBlank="1" showInputMessage="1" showErrorMessage="1" error="数値のみ入力してください。" sqref="S49:S53 S9:S45 S56:S65536 T46:T47">
      <formula1>0</formula1>
      <formula2>99</formula2>
    </dataValidation>
    <dataValidation type="whole" allowBlank="1" showInputMessage="1" showErrorMessage="1" error="数値のみ入力してください。" sqref="R56:R65536 R9:R53">
      <formula1>0</formula1>
      <formula2>99</formula2>
    </dataValidation>
    <dataValidation imeMode="on" allowBlank="1" showInputMessage="1" showErrorMessage="1" sqref="L9:L39"/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Normal="70" zoomScaleSheetLayoutView="100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B9" sqref="B9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145</v>
      </c>
      <c r="H1" s="42"/>
      <c r="I1" s="42"/>
      <c r="J1" s="41" t="s">
        <v>105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'4月'!E38</f>
        <v>0</v>
      </c>
      <c r="F8" s="75"/>
      <c r="G8" s="76"/>
      <c r="H8" s="77"/>
      <c r="I8" s="77"/>
      <c r="J8" s="74"/>
      <c r="K8" s="103">
        <f>'4月'!K38</f>
        <v>0</v>
      </c>
      <c r="L8" s="76"/>
      <c r="M8" s="90"/>
      <c r="N8" s="74"/>
      <c r="O8" s="103">
        <f>'4月'!O38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>F9+H9+M9+I9</f>
        <v>0</v>
      </c>
      <c r="E9" s="104">
        <f>E8+C9-D9</f>
        <v>0</v>
      </c>
      <c r="F9" s="182"/>
      <c r="G9" s="105">
        <f>D9-F9</f>
        <v>0</v>
      </c>
      <c r="H9" s="184"/>
      <c r="I9" s="185"/>
      <c r="J9" s="185"/>
      <c r="K9" s="188">
        <f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0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ref="D10:D39" si="1">F10+H10+M10+I10</f>
        <v>0</v>
      </c>
      <c r="E10" s="104">
        <f t="shared" ref="E10:E38" si="2">E9+C10-D10</f>
        <v>0</v>
      </c>
      <c r="F10" s="182"/>
      <c r="G10" s="105">
        <f t="shared" ref="G10:G39" si="3">D10-F10</f>
        <v>0</v>
      </c>
      <c r="H10" s="184"/>
      <c r="I10" s="185"/>
      <c r="J10" s="185"/>
      <c r="K10" s="188">
        <f t="shared" ref="K10:K38" si="4">IF(K9+H10+I10-J10&lt;0,0,K9+H10-J10)</f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0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1"/>
        <v>0</v>
      </c>
      <c r="E11" s="104">
        <f t="shared" si="2"/>
        <v>0</v>
      </c>
      <c r="F11" s="182"/>
      <c r="G11" s="105">
        <f t="shared" si="3"/>
        <v>0</v>
      </c>
      <c r="H11" s="184"/>
      <c r="I11" s="185"/>
      <c r="J11" s="185"/>
      <c r="K11" s="188">
        <f t="shared" si="4"/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0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1"/>
        <v>0</v>
      </c>
      <c r="E12" s="104">
        <f t="shared" si="2"/>
        <v>0</v>
      </c>
      <c r="F12" s="182"/>
      <c r="G12" s="105">
        <f t="shared" si="3"/>
        <v>0</v>
      </c>
      <c r="H12" s="184"/>
      <c r="I12" s="185"/>
      <c r="J12" s="185"/>
      <c r="K12" s="188">
        <f t="shared" si="4"/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0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1"/>
        <v>0</v>
      </c>
      <c r="E13" s="104">
        <f t="shared" si="2"/>
        <v>0</v>
      </c>
      <c r="F13" s="182"/>
      <c r="G13" s="105">
        <f t="shared" si="3"/>
        <v>0</v>
      </c>
      <c r="H13" s="184"/>
      <c r="I13" s="185"/>
      <c r="J13" s="185"/>
      <c r="K13" s="188">
        <f>IF(K12+H13+I13-J13&lt;0,0,K12+H13-J13)</f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0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1"/>
        <v>0</v>
      </c>
      <c r="E14" s="104">
        <f t="shared" si="2"/>
        <v>0</v>
      </c>
      <c r="F14" s="182"/>
      <c r="G14" s="105">
        <f t="shared" si="3"/>
        <v>0</v>
      </c>
      <c r="H14" s="184"/>
      <c r="I14" s="185"/>
      <c r="J14" s="185"/>
      <c r="K14" s="188">
        <f t="shared" si="4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0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1"/>
        <v>0</v>
      </c>
      <c r="E15" s="104">
        <f t="shared" si="2"/>
        <v>0</v>
      </c>
      <c r="F15" s="182"/>
      <c r="G15" s="105">
        <f t="shared" si="3"/>
        <v>0</v>
      </c>
      <c r="H15" s="184"/>
      <c r="I15" s="185"/>
      <c r="J15" s="185"/>
      <c r="K15" s="188">
        <f t="shared" si="4"/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0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1"/>
        <v>0</v>
      </c>
      <c r="E16" s="104">
        <f t="shared" si="2"/>
        <v>0</v>
      </c>
      <c r="F16" s="183"/>
      <c r="G16" s="105">
        <f t="shared" si="3"/>
        <v>0</v>
      </c>
      <c r="H16" s="186"/>
      <c r="I16" s="187"/>
      <c r="J16" s="187"/>
      <c r="K16" s="188">
        <f t="shared" si="4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0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1"/>
        <v>0</v>
      </c>
      <c r="E17" s="104">
        <f t="shared" si="2"/>
        <v>0</v>
      </c>
      <c r="F17" s="183"/>
      <c r="G17" s="105">
        <f t="shared" si="3"/>
        <v>0</v>
      </c>
      <c r="H17" s="186"/>
      <c r="I17" s="187"/>
      <c r="J17" s="187"/>
      <c r="K17" s="188">
        <f t="shared" si="4"/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0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1"/>
        <v>0</v>
      </c>
      <c r="E18" s="104">
        <f t="shared" si="2"/>
        <v>0</v>
      </c>
      <c r="F18" s="183"/>
      <c r="G18" s="105">
        <f t="shared" si="3"/>
        <v>0</v>
      </c>
      <c r="H18" s="186"/>
      <c r="I18" s="187"/>
      <c r="J18" s="187"/>
      <c r="K18" s="188">
        <f t="shared" si="4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0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1"/>
        <v>0</v>
      </c>
      <c r="E19" s="104">
        <f t="shared" si="2"/>
        <v>0</v>
      </c>
      <c r="F19" s="183"/>
      <c r="G19" s="105">
        <f t="shared" si="3"/>
        <v>0</v>
      </c>
      <c r="H19" s="186"/>
      <c r="I19" s="187"/>
      <c r="J19" s="187"/>
      <c r="K19" s="188">
        <f t="shared" si="4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0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1"/>
        <v>0</v>
      </c>
      <c r="E20" s="104">
        <f t="shared" si="2"/>
        <v>0</v>
      </c>
      <c r="F20" s="183"/>
      <c r="G20" s="105">
        <f t="shared" si="3"/>
        <v>0</v>
      </c>
      <c r="H20" s="186"/>
      <c r="I20" s="187"/>
      <c r="J20" s="187"/>
      <c r="K20" s="188">
        <f t="shared" si="4"/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0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1"/>
        <v>0</v>
      </c>
      <c r="E21" s="104">
        <f t="shared" si="2"/>
        <v>0</v>
      </c>
      <c r="F21" s="183"/>
      <c r="G21" s="105">
        <f t="shared" si="3"/>
        <v>0</v>
      </c>
      <c r="H21" s="186"/>
      <c r="I21" s="187"/>
      <c r="J21" s="187"/>
      <c r="K21" s="188">
        <f t="shared" si="4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 t="shared" si="0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1"/>
        <v>0</v>
      </c>
      <c r="E22" s="104">
        <f t="shared" si="2"/>
        <v>0</v>
      </c>
      <c r="F22" s="183"/>
      <c r="G22" s="105">
        <f t="shared" si="3"/>
        <v>0</v>
      </c>
      <c r="H22" s="186"/>
      <c r="I22" s="187"/>
      <c r="J22" s="187"/>
      <c r="K22" s="188">
        <f t="shared" si="4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0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1"/>
        <v>0</v>
      </c>
      <c r="E23" s="104">
        <f t="shared" si="2"/>
        <v>0</v>
      </c>
      <c r="F23" s="183"/>
      <c r="G23" s="105">
        <f t="shared" si="3"/>
        <v>0</v>
      </c>
      <c r="H23" s="186"/>
      <c r="I23" s="187"/>
      <c r="J23" s="187"/>
      <c r="K23" s="188">
        <f t="shared" si="4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0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1"/>
        <v>0</v>
      </c>
      <c r="E24" s="104">
        <f t="shared" si="2"/>
        <v>0</v>
      </c>
      <c r="F24" s="183"/>
      <c r="G24" s="105">
        <f t="shared" si="3"/>
        <v>0</v>
      </c>
      <c r="H24" s="186"/>
      <c r="I24" s="187"/>
      <c r="J24" s="187"/>
      <c r="K24" s="188">
        <f t="shared" si="4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0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1"/>
        <v>0</v>
      </c>
      <c r="E25" s="104">
        <f t="shared" si="2"/>
        <v>0</v>
      </c>
      <c r="F25" s="183"/>
      <c r="G25" s="105">
        <f t="shared" si="3"/>
        <v>0</v>
      </c>
      <c r="H25" s="186"/>
      <c r="I25" s="187"/>
      <c r="J25" s="187"/>
      <c r="K25" s="188">
        <f t="shared" si="4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0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1"/>
        <v>0</v>
      </c>
      <c r="E26" s="104">
        <f t="shared" si="2"/>
        <v>0</v>
      </c>
      <c r="F26" s="183"/>
      <c r="G26" s="105">
        <f t="shared" si="3"/>
        <v>0</v>
      </c>
      <c r="H26" s="186"/>
      <c r="I26" s="187"/>
      <c r="J26" s="187"/>
      <c r="K26" s="188">
        <f t="shared" si="4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 t="shared" si="0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1"/>
        <v>0</v>
      </c>
      <c r="E27" s="104">
        <f t="shared" si="2"/>
        <v>0</v>
      </c>
      <c r="F27" s="183"/>
      <c r="G27" s="105">
        <f t="shared" si="3"/>
        <v>0</v>
      </c>
      <c r="H27" s="186"/>
      <c r="I27" s="187"/>
      <c r="J27" s="187"/>
      <c r="K27" s="188">
        <f t="shared" si="4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0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1"/>
        <v>0</v>
      </c>
      <c r="E28" s="104">
        <f t="shared" si="2"/>
        <v>0</v>
      </c>
      <c r="F28" s="183"/>
      <c r="G28" s="105">
        <f t="shared" si="3"/>
        <v>0</v>
      </c>
      <c r="H28" s="186"/>
      <c r="I28" s="187"/>
      <c r="J28" s="187"/>
      <c r="K28" s="188">
        <f t="shared" si="4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0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1"/>
        <v>0</v>
      </c>
      <c r="E29" s="104">
        <f t="shared" si="2"/>
        <v>0</v>
      </c>
      <c r="F29" s="183"/>
      <c r="G29" s="105">
        <f t="shared" si="3"/>
        <v>0</v>
      </c>
      <c r="H29" s="186"/>
      <c r="I29" s="187"/>
      <c r="J29" s="187"/>
      <c r="K29" s="188">
        <f t="shared" si="4"/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0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1"/>
        <v>0</v>
      </c>
      <c r="E30" s="104">
        <f t="shared" si="2"/>
        <v>0</v>
      </c>
      <c r="F30" s="183"/>
      <c r="G30" s="105">
        <f t="shared" si="3"/>
        <v>0</v>
      </c>
      <c r="H30" s="186"/>
      <c r="I30" s="187"/>
      <c r="J30" s="187"/>
      <c r="K30" s="188">
        <f t="shared" si="4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0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1"/>
        <v>0</v>
      </c>
      <c r="E31" s="104">
        <f t="shared" si="2"/>
        <v>0</v>
      </c>
      <c r="F31" s="183"/>
      <c r="G31" s="105">
        <f t="shared" si="3"/>
        <v>0</v>
      </c>
      <c r="H31" s="186"/>
      <c r="I31" s="187"/>
      <c r="J31" s="187"/>
      <c r="K31" s="188">
        <f t="shared" si="4"/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0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1"/>
        <v>0</v>
      </c>
      <c r="E32" s="104">
        <f t="shared" si="2"/>
        <v>0</v>
      </c>
      <c r="F32" s="183"/>
      <c r="G32" s="105">
        <f t="shared" si="3"/>
        <v>0</v>
      </c>
      <c r="H32" s="186"/>
      <c r="I32" s="187"/>
      <c r="J32" s="187"/>
      <c r="K32" s="188">
        <f t="shared" si="4"/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0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1"/>
        <v>0</v>
      </c>
      <c r="E33" s="104">
        <f t="shared" si="2"/>
        <v>0</v>
      </c>
      <c r="F33" s="183"/>
      <c r="G33" s="105">
        <f t="shared" si="3"/>
        <v>0</v>
      </c>
      <c r="H33" s="186"/>
      <c r="I33" s="187"/>
      <c r="J33" s="187"/>
      <c r="K33" s="188">
        <f t="shared" si="4"/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0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1"/>
        <v>0</v>
      </c>
      <c r="E34" s="104">
        <f t="shared" si="2"/>
        <v>0</v>
      </c>
      <c r="F34" s="183"/>
      <c r="G34" s="105">
        <f t="shared" si="3"/>
        <v>0</v>
      </c>
      <c r="H34" s="186"/>
      <c r="I34" s="187"/>
      <c r="J34" s="187"/>
      <c r="K34" s="188">
        <f t="shared" si="4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0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>F35+H35+M35+I35</f>
        <v>0</v>
      </c>
      <c r="E35" s="104">
        <f>E34+C35-D35</f>
        <v>0</v>
      </c>
      <c r="F35" s="183"/>
      <c r="G35" s="105">
        <f t="shared" si="3"/>
        <v>0</v>
      </c>
      <c r="H35" s="186"/>
      <c r="I35" s="187"/>
      <c r="J35" s="187"/>
      <c r="K35" s="188">
        <f t="shared" si="4"/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0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1"/>
        <v>0</v>
      </c>
      <c r="E36" s="104">
        <f t="shared" si="2"/>
        <v>0</v>
      </c>
      <c r="F36" s="183"/>
      <c r="G36" s="105">
        <f t="shared" si="3"/>
        <v>0</v>
      </c>
      <c r="H36" s="186"/>
      <c r="I36" s="187"/>
      <c r="J36" s="187"/>
      <c r="K36" s="188">
        <f t="shared" si="4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0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1"/>
        <v>0</v>
      </c>
      <c r="E37" s="104">
        <f t="shared" si="2"/>
        <v>0</v>
      </c>
      <c r="F37" s="183"/>
      <c r="G37" s="105">
        <f t="shared" si="3"/>
        <v>0</v>
      </c>
      <c r="H37" s="186"/>
      <c r="I37" s="187"/>
      <c r="J37" s="187"/>
      <c r="K37" s="188">
        <f t="shared" si="4"/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0"/>
        <v>#DIV/0!</v>
      </c>
    </row>
    <row r="38" spans="1:20" s="53" customFormat="1" ht="22.5" customHeight="1">
      <c r="A38" s="54" t="s">
        <v>98</v>
      </c>
      <c r="B38" s="180"/>
      <c r="C38" s="181"/>
      <c r="D38" s="103">
        <f t="shared" si="1"/>
        <v>0</v>
      </c>
      <c r="E38" s="104">
        <f t="shared" si="2"/>
        <v>0</v>
      </c>
      <c r="F38" s="183"/>
      <c r="G38" s="105">
        <f t="shared" si="3"/>
        <v>0</v>
      </c>
      <c r="H38" s="186"/>
      <c r="I38" s="187"/>
      <c r="J38" s="187"/>
      <c r="K38" s="188">
        <f t="shared" si="4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0"/>
        <v>#DIV/0!</v>
      </c>
    </row>
    <row r="39" spans="1:20" s="53" customFormat="1" ht="22.5" customHeight="1" thickBot="1">
      <c r="A39" s="54" t="s">
        <v>99</v>
      </c>
      <c r="B39" s="208"/>
      <c r="C39" s="181"/>
      <c r="D39" s="103">
        <f t="shared" si="1"/>
        <v>0</v>
      </c>
      <c r="E39" s="104">
        <f>E38+C39-D39</f>
        <v>0</v>
      </c>
      <c r="F39" s="183"/>
      <c r="G39" s="105">
        <f t="shared" si="3"/>
        <v>0</v>
      </c>
      <c r="H39" s="186"/>
      <c r="I39" s="187"/>
      <c r="J39" s="187"/>
      <c r="K39" s="188">
        <f>IF(K38+H39+I39-J39&lt;0,0,K38+H39-J39)</f>
        <v>0</v>
      </c>
      <c r="L39" s="193"/>
      <c r="M39" s="194"/>
      <c r="N39" s="181"/>
      <c r="O39" s="120">
        <f t="shared" si="5"/>
        <v>0</v>
      </c>
      <c r="P39" s="209"/>
      <c r="Q39" s="205"/>
      <c r="R39" s="206"/>
      <c r="S39" s="207"/>
      <c r="T39" s="55" t="e">
        <f t="shared" si="0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1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9:E39">
    <cfRule type="cellIs" dxfId="15" priority="2" operator="lessThan">
      <formula>-1</formula>
    </cfRule>
  </conditionalFormatting>
  <conditionalFormatting sqref="D8:E39">
    <cfRule type="cellIs" dxfId="14" priority="1" operator="lessThan">
      <formula>-1</formula>
    </cfRule>
  </conditionalFormatting>
  <dataValidations count="3">
    <dataValidation imeMode="on" allowBlank="1" showInputMessage="1" showErrorMessage="1" sqref="L9:L39"/>
    <dataValidation type="whole" allowBlank="1" showInputMessage="1" showErrorMessage="1" error="数値のみ入力してください。" sqref="R56:R65536 R9:R53">
      <formula1>0</formula1>
      <formula2>99</formula2>
    </dataValidation>
    <dataValidation type="decimal" allowBlank="1" showInputMessage="1" showErrorMessage="1" error="数値のみ入力してください。" sqref="S49:S53 S9:S45 S56:S65536 T46:T47">
      <formula1>0</formula1>
      <formula2>99</formula2>
    </dataValidation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B9" sqref="B9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145</v>
      </c>
      <c r="H1" s="42"/>
      <c r="I1" s="42"/>
      <c r="J1" s="41" t="s">
        <v>112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73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74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75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'5月'!E39</f>
        <v>0</v>
      </c>
      <c r="F8" s="75"/>
      <c r="G8" s="76"/>
      <c r="H8" s="77"/>
      <c r="I8" s="77"/>
      <c r="J8" s="74"/>
      <c r="K8" s="103">
        <f>'5月'!K39</f>
        <v>0</v>
      </c>
      <c r="L8" s="76"/>
      <c r="M8" s="90"/>
      <c r="N8" s="74"/>
      <c r="O8" s="103">
        <f>'5月'!O39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 t="shared" ref="D9:D38" si="0">F9+H9+M9+I9</f>
        <v>0</v>
      </c>
      <c r="E9" s="104">
        <f t="shared" ref="E9:E38" si="1">E8+C9-D9</f>
        <v>0</v>
      </c>
      <c r="F9" s="182"/>
      <c r="G9" s="105">
        <f t="shared" ref="G9:G38" si="2">D9-F9</f>
        <v>0</v>
      </c>
      <c r="H9" s="184"/>
      <c r="I9" s="185"/>
      <c r="J9" s="185"/>
      <c r="K9" s="188">
        <f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si="0"/>
        <v>0</v>
      </c>
      <c r="E10" s="104">
        <f t="shared" si="1"/>
        <v>0</v>
      </c>
      <c r="F10" s="182"/>
      <c r="G10" s="105">
        <f t="shared" si="2"/>
        <v>0</v>
      </c>
      <c r="H10" s="184"/>
      <c r="I10" s="185"/>
      <c r="J10" s="185"/>
      <c r="K10" s="188">
        <f t="shared" ref="K10:K38" si="3">IF(K9+H10+I10-J10&lt;0,0,K9+H10-J10)</f>
        <v>0</v>
      </c>
      <c r="L10" s="189"/>
      <c r="M10" s="190"/>
      <c r="N10" s="179"/>
      <c r="O10" s="104">
        <f t="shared" ref="O10:O39" si="4">IF(O9+M10-N10&lt;0,0,O9+M10-N10)</f>
        <v>0</v>
      </c>
      <c r="P10" s="195"/>
      <c r="Q10" s="196"/>
      <c r="R10" s="199"/>
      <c r="S10" s="200"/>
      <c r="T10" s="55" t="e">
        <f t="shared" ref="T10:T39" si="5">D10/R10/S10</f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0"/>
        <v>0</v>
      </c>
      <c r="E11" s="104">
        <f t="shared" si="1"/>
        <v>0</v>
      </c>
      <c r="F11" s="182"/>
      <c r="G11" s="105">
        <f t="shared" si="2"/>
        <v>0</v>
      </c>
      <c r="H11" s="184"/>
      <c r="I11" s="185"/>
      <c r="J11" s="185"/>
      <c r="K11" s="188">
        <f t="shared" si="3"/>
        <v>0</v>
      </c>
      <c r="L11" s="189"/>
      <c r="M11" s="190"/>
      <c r="N11" s="179"/>
      <c r="O11" s="104">
        <f t="shared" si="4"/>
        <v>0</v>
      </c>
      <c r="P11" s="195"/>
      <c r="Q11" s="196"/>
      <c r="R11" s="199"/>
      <c r="S11" s="200"/>
      <c r="T11" s="55" t="e">
        <f t="shared" si="5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0"/>
        <v>0</v>
      </c>
      <c r="E12" s="104">
        <f t="shared" si="1"/>
        <v>0</v>
      </c>
      <c r="F12" s="182"/>
      <c r="G12" s="105">
        <f t="shared" si="2"/>
        <v>0</v>
      </c>
      <c r="H12" s="184"/>
      <c r="I12" s="185"/>
      <c r="J12" s="185"/>
      <c r="K12" s="188">
        <f t="shared" si="3"/>
        <v>0</v>
      </c>
      <c r="L12" s="189"/>
      <c r="M12" s="190"/>
      <c r="N12" s="179"/>
      <c r="O12" s="104">
        <f t="shared" si="4"/>
        <v>0</v>
      </c>
      <c r="P12" s="195"/>
      <c r="Q12" s="196"/>
      <c r="R12" s="199"/>
      <c r="S12" s="200"/>
      <c r="T12" s="55" t="e">
        <f t="shared" si="5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0"/>
        <v>0</v>
      </c>
      <c r="E13" s="104">
        <f t="shared" si="1"/>
        <v>0</v>
      </c>
      <c r="F13" s="182"/>
      <c r="G13" s="105">
        <f t="shared" si="2"/>
        <v>0</v>
      </c>
      <c r="H13" s="184"/>
      <c r="I13" s="185"/>
      <c r="J13" s="185"/>
      <c r="K13" s="188">
        <f t="shared" si="3"/>
        <v>0</v>
      </c>
      <c r="L13" s="191"/>
      <c r="M13" s="192"/>
      <c r="N13" s="179"/>
      <c r="O13" s="104">
        <f t="shared" si="4"/>
        <v>0</v>
      </c>
      <c r="P13" s="195"/>
      <c r="Q13" s="201"/>
      <c r="R13" s="202"/>
      <c r="S13" s="200"/>
      <c r="T13" s="55" t="e">
        <f t="shared" si="5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0"/>
        <v>0</v>
      </c>
      <c r="E14" s="104">
        <f t="shared" si="1"/>
        <v>0</v>
      </c>
      <c r="F14" s="182"/>
      <c r="G14" s="105">
        <f t="shared" si="2"/>
        <v>0</v>
      </c>
      <c r="H14" s="184"/>
      <c r="I14" s="185"/>
      <c r="J14" s="185"/>
      <c r="K14" s="188">
        <f t="shared" si="3"/>
        <v>0</v>
      </c>
      <c r="L14" s="191"/>
      <c r="M14" s="190"/>
      <c r="N14" s="179"/>
      <c r="O14" s="104">
        <f t="shared" si="4"/>
        <v>0</v>
      </c>
      <c r="P14" s="195"/>
      <c r="Q14" s="203"/>
      <c r="R14" s="204"/>
      <c r="S14" s="200"/>
      <c r="T14" s="55" t="e">
        <f t="shared" si="5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0"/>
        <v>0</v>
      </c>
      <c r="E15" s="104">
        <f t="shared" si="1"/>
        <v>0</v>
      </c>
      <c r="F15" s="182"/>
      <c r="G15" s="105">
        <f t="shared" si="2"/>
        <v>0</v>
      </c>
      <c r="H15" s="184"/>
      <c r="I15" s="185"/>
      <c r="J15" s="185"/>
      <c r="K15" s="188">
        <f t="shared" si="3"/>
        <v>0</v>
      </c>
      <c r="L15" s="191"/>
      <c r="M15" s="190"/>
      <c r="N15" s="179"/>
      <c r="O15" s="104">
        <f t="shared" si="4"/>
        <v>0</v>
      </c>
      <c r="P15" s="195"/>
      <c r="Q15" s="203"/>
      <c r="R15" s="204"/>
      <c r="S15" s="200"/>
      <c r="T15" s="55" t="e">
        <f t="shared" si="5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0"/>
        <v>0</v>
      </c>
      <c r="E16" s="104">
        <f t="shared" si="1"/>
        <v>0</v>
      </c>
      <c r="F16" s="183"/>
      <c r="G16" s="105">
        <f t="shared" si="2"/>
        <v>0</v>
      </c>
      <c r="H16" s="186"/>
      <c r="I16" s="187"/>
      <c r="J16" s="187"/>
      <c r="K16" s="188">
        <f t="shared" si="3"/>
        <v>0</v>
      </c>
      <c r="L16" s="193"/>
      <c r="M16" s="194"/>
      <c r="N16" s="181"/>
      <c r="O16" s="104">
        <f t="shared" si="4"/>
        <v>0</v>
      </c>
      <c r="P16" s="195"/>
      <c r="Q16" s="205"/>
      <c r="R16" s="206"/>
      <c r="S16" s="207"/>
      <c r="T16" s="55" t="e">
        <f t="shared" si="5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0"/>
        <v>0</v>
      </c>
      <c r="E17" s="104">
        <f t="shared" si="1"/>
        <v>0</v>
      </c>
      <c r="F17" s="183"/>
      <c r="G17" s="105">
        <f t="shared" si="2"/>
        <v>0</v>
      </c>
      <c r="H17" s="186"/>
      <c r="I17" s="187"/>
      <c r="J17" s="187"/>
      <c r="K17" s="188">
        <f t="shared" si="3"/>
        <v>0</v>
      </c>
      <c r="L17" s="193"/>
      <c r="M17" s="194"/>
      <c r="N17" s="181"/>
      <c r="O17" s="104">
        <f t="shared" si="4"/>
        <v>0</v>
      </c>
      <c r="P17" s="195"/>
      <c r="Q17" s="205"/>
      <c r="R17" s="206"/>
      <c r="S17" s="207"/>
      <c r="T17" s="55" t="e">
        <f t="shared" si="5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0"/>
        <v>0</v>
      </c>
      <c r="E18" s="104">
        <f t="shared" si="1"/>
        <v>0</v>
      </c>
      <c r="F18" s="183"/>
      <c r="G18" s="105">
        <f t="shared" si="2"/>
        <v>0</v>
      </c>
      <c r="H18" s="186"/>
      <c r="I18" s="187"/>
      <c r="J18" s="187"/>
      <c r="K18" s="188">
        <f t="shared" si="3"/>
        <v>0</v>
      </c>
      <c r="L18" s="193"/>
      <c r="M18" s="194"/>
      <c r="N18" s="181"/>
      <c r="O18" s="104">
        <f t="shared" si="4"/>
        <v>0</v>
      </c>
      <c r="P18" s="195"/>
      <c r="Q18" s="205"/>
      <c r="R18" s="206"/>
      <c r="S18" s="207"/>
      <c r="T18" s="55" t="e">
        <f t="shared" si="5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0"/>
        <v>0</v>
      </c>
      <c r="E19" s="104">
        <f t="shared" si="1"/>
        <v>0</v>
      </c>
      <c r="F19" s="183"/>
      <c r="G19" s="105">
        <f t="shared" si="2"/>
        <v>0</v>
      </c>
      <c r="H19" s="186"/>
      <c r="I19" s="187"/>
      <c r="J19" s="187"/>
      <c r="K19" s="188">
        <f t="shared" si="3"/>
        <v>0</v>
      </c>
      <c r="L19" s="193"/>
      <c r="M19" s="194"/>
      <c r="N19" s="181"/>
      <c r="O19" s="104">
        <f t="shared" si="4"/>
        <v>0</v>
      </c>
      <c r="P19" s="195"/>
      <c r="Q19" s="205"/>
      <c r="R19" s="206"/>
      <c r="S19" s="207"/>
      <c r="T19" s="55" t="e">
        <f t="shared" si="5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0"/>
        <v>0</v>
      </c>
      <c r="E20" s="104">
        <f t="shared" si="1"/>
        <v>0</v>
      </c>
      <c r="F20" s="183"/>
      <c r="G20" s="105">
        <f t="shared" si="2"/>
        <v>0</v>
      </c>
      <c r="H20" s="186"/>
      <c r="I20" s="187"/>
      <c r="J20" s="187"/>
      <c r="K20" s="188">
        <f t="shared" si="3"/>
        <v>0</v>
      </c>
      <c r="L20" s="193"/>
      <c r="M20" s="194"/>
      <c r="N20" s="181"/>
      <c r="O20" s="104">
        <f t="shared" si="4"/>
        <v>0</v>
      </c>
      <c r="P20" s="195"/>
      <c r="Q20" s="205"/>
      <c r="R20" s="206"/>
      <c r="S20" s="207"/>
      <c r="T20" s="55" t="e">
        <f t="shared" si="5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0"/>
        <v>0</v>
      </c>
      <c r="E21" s="104">
        <f t="shared" si="1"/>
        <v>0</v>
      </c>
      <c r="F21" s="183"/>
      <c r="G21" s="105">
        <f t="shared" si="2"/>
        <v>0</v>
      </c>
      <c r="H21" s="186"/>
      <c r="I21" s="187"/>
      <c r="J21" s="187"/>
      <c r="K21" s="188">
        <f t="shared" si="3"/>
        <v>0</v>
      </c>
      <c r="L21" s="193"/>
      <c r="M21" s="194"/>
      <c r="N21" s="181"/>
      <c r="O21" s="104">
        <f t="shared" si="4"/>
        <v>0</v>
      </c>
      <c r="P21" s="195"/>
      <c r="Q21" s="205"/>
      <c r="R21" s="206"/>
      <c r="S21" s="207"/>
      <c r="T21" s="55" t="e">
        <f t="shared" si="5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0"/>
        <v>0</v>
      </c>
      <c r="E22" s="104">
        <f t="shared" si="1"/>
        <v>0</v>
      </c>
      <c r="F22" s="183"/>
      <c r="G22" s="105">
        <f t="shared" si="2"/>
        <v>0</v>
      </c>
      <c r="H22" s="186"/>
      <c r="I22" s="187"/>
      <c r="J22" s="187"/>
      <c r="K22" s="188">
        <f t="shared" si="3"/>
        <v>0</v>
      </c>
      <c r="L22" s="193"/>
      <c r="M22" s="194"/>
      <c r="N22" s="181"/>
      <c r="O22" s="104">
        <f t="shared" si="4"/>
        <v>0</v>
      </c>
      <c r="P22" s="195"/>
      <c r="Q22" s="205"/>
      <c r="R22" s="206"/>
      <c r="S22" s="207"/>
      <c r="T22" s="55" t="e">
        <f t="shared" si="5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0"/>
        <v>0</v>
      </c>
      <c r="E23" s="104">
        <f t="shared" si="1"/>
        <v>0</v>
      </c>
      <c r="F23" s="183"/>
      <c r="G23" s="105">
        <f t="shared" si="2"/>
        <v>0</v>
      </c>
      <c r="H23" s="186"/>
      <c r="I23" s="187"/>
      <c r="J23" s="187"/>
      <c r="K23" s="188">
        <f t="shared" si="3"/>
        <v>0</v>
      </c>
      <c r="L23" s="193"/>
      <c r="M23" s="194"/>
      <c r="N23" s="181"/>
      <c r="O23" s="104">
        <f t="shared" si="4"/>
        <v>0</v>
      </c>
      <c r="P23" s="195"/>
      <c r="Q23" s="205"/>
      <c r="R23" s="206"/>
      <c r="S23" s="207"/>
      <c r="T23" s="55" t="e">
        <f t="shared" si="5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0"/>
        <v>0</v>
      </c>
      <c r="E24" s="104">
        <f t="shared" si="1"/>
        <v>0</v>
      </c>
      <c r="F24" s="183"/>
      <c r="G24" s="105">
        <f t="shared" si="2"/>
        <v>0</v>
      </c>
      <c r="H24" s="186"/>
      <c r="I24" s="187"/>
      <c r="J24" s="187"/>
      <c r="K24" s="188">
        <f t="shared" si="3"/>
        <v>0</v>
      </c>
      <c r="L24" s="193"/>
      <c r="M24" s="194"/>
      <c r="N24" s="181"/>
      <c r="O24" s="104">
        <f t="shared" si="4"/>
        <v>0</v>
      </c>
      <c r="P24" s="195"/>
      <c r="Q24" s="205"/>
      <c r="R24" s="206"/>
      <c r="S24" s="207"/>
      <c r="T24" s="55" t="e">
        <f t="shared" si="5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0"/>
        <v>0</v>
      </c>
      <c r="E25" s="104">
        <f t="shared" si="1"/>
        <v>0</v>
      </c>
      <c r="F25" s="183"/>
      <c r="G25" s="105">
        <f t="shared" si="2"/>
        <v>0</v>
      </c>
      <c r="H25" s="186"/>
      <c r="I25" s="187"/>
      <c r="J25" s="187"/>
      <c r="K25" s="188">
        <f t="shared" si="3"/>
        <v>0</v>
      </c>
      <c r="L25" s="193"/>
      <c r="M25" s="194"/>
      <c r="N25" s="181"/>
      <c r="O25" s="104">
        <f t="shared" si="4"/>
        <v>0</v>
      </c>
      <c r="P25" s="195"/>
      <c r="Q25" s="205"/>
      <c r="R25" s="206"/>
      <c r="S25" s="207"/>
      <c r="T25" s="55" t="e">
        <f t="shared" si="5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0"/>
        <v>0</v>
      </c>
      <c r="E26" s="104">
        <f t="shared" si="1"/>
        <v>0</v>
      </c>
      <c r="F26" s="183"/>
      <c r="G26" s="105">
        <f t="shared" si="2"/>
        <v>0</v>
      </c>
      <c r="H26" s="186"/>
      <c r="I26" s="187"/>
      <c r="J26" s="187"/>
      <c r="K26" s="188">
        <f t="shared" si="3"/>
        <v>0</v>
      </c>
      <c r="L26" s="193"/>
      <c r="M26" s="194"/>
      <c r="N26" s="181"/>
      <c r="O26" s="104">
        <f t="shared" si="4"/>
        <v>0</v>
      </c>
      <c r="P26" s="195"/>
      <c r="Q26" s="205"/>
      <c r="R26" s="206"/>
      <c r="S26" s="207"/>
      <c r="T26" s="55" t="e">
        <f t="shared" si="5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0"/>
        <v>0</v>
      </c>
      <c r="E27" s="104">
        <f t="shared" si="1"/>
        <v>0</v>
      </c>
      <c r="F27" s="183"/>
      <c r="G27" s="105">
        <f t="shared" si="2"/>
        <v>0</v>
      </c>
      <c r="H27" s="186"/>
      <c r="I27" s="187"/>
      <c r="J27" s="187"/>
      <c r="K27" s="188">
        <f t="shared" si="3"/>
        <v>0</v>
      </c>
      <c r="L27" s="193"/>
      <c r="M27" s="194"/>
      <c r="N27" s="181"/>
      <c r="O27" s="104">
        <f t="shared" si="4"/>
        <v>0</v>
      </c>
      <c r="P27" s="195"/>
      <c r="Q27" s="205"/>
      <c r="R27" s="206"/>
      <c r="S27" s="207"/>
      <c r="T27" s="55" t="e">
        <f t="shared" si="5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0"/>
        <v>0</v>
      </c>
      <c r="E28" s="104">
        <f t="shared" si="1"/>
        <v>0</v>
      </c>
      <c r="F28" s="183"/>
      <c r="G28" s="105">
        <f t="shared" si="2"/>
        <v>0</v>
      </c>
      <c r="H28" s="186"/>
      <c r="I28" s="187"/>
      <c r="J28" s="187"/>
      <c r="K28" s="188">
        <f t="shared" si="3"/>
        <v>0</v>
      </c>
      <c r="L28" s="193"/>
      <c r="M28" s="194"/>
      <c r="N28" s="181"/>
      <c r="O28" s="104">
        <f t="shared" si="4"/>
        <v>0</v>
      </c>
      <c r="P28" s="195"/>
      <c r="Q28" s="205"/>
      <c r="R28" s="206"/>
      <c r="S28" s="207"/>
      <c r="T28" s="55" t="e">
        <f t="shared" si="5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0"/>
        <v>0</v>
      </c>
      <c r="E29" s="104">
        <f t="shared" si="1"/>
        <v>0</v>
      </c>
      <c r="F29" s="183"/>
      <c r="G29" s="105">
        <f t="shared" si="2"/>
        <v>0</v>
      </c>
      <c r="H29" s="186"/>
      <c r="I29" s="187"/>
      <c r="J29" s="187"/>
      <c r="K29" s="188">
        <f t="shared" si="3"/>
        <v>0</v>
      </c>
      <c r="L29" s="193"/>
      <c r="M29" s="194"/>
      <c r="N29" s="181"/>
      <c r="O29" s="104">
        <f t="shared" si="4"/>
        <v>0</v>
      </c>
      <c r="P29" s="195"/>
      <c r="Q29" s="205"/>
      <c r="R29" s="206"/>
      <c r="S29" s="207"/>
      <c r="T29" s="55" t="e">
        <f t="shared" si="5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0"/>
        <v>0</v>
      </c>
      <c r="E30" s="104">
        <f t="shared" si="1"/>
        <v>0</v>
      </c>
      <c r="F30" s="183"/>
      <c r="G30" s="105">
        <f t="shared" si="2"/>
        <v>0</v>
      </c>
      <c r="H30" s="186"/>
      <c r="I30" s="187"/>
      <c r="J30" s="187"/>
      <c r="K30" s="188">
        <f t="shared" si="3"/>
        <v>0</v>
      </c>
      <c r="L30" s="193"/>
      <c r="M30" s="194"/>
      <c r="N30" s="181"/>
      <c r="O30" s="104">
        <f t="shared" si="4"/>
        <v>0</v>
      </c>
      <c r="P30" s="195"/>
      <c r="Q30" s="205"/>
      <c r="R30" s="206"/>
      <c r="S30" s="207"/>
      <c r="T30" s="55" t="e">
        <f t="shared" si="5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0"/>
        <v>0</v>
      </c>
      <c r="E31" s="104">
        <f t="shared" si="1"/>
        <v>0</v>
      </c>
      <c r="F31" s="183"/>
      <c r="G31" s="105">
        <f t="shared" si="2"/>
        <v>0</v>
      </c>
      <c r="H31" s="186"/>
      <c r="I31" s="187"/>
      <c r="J31" s="187"/>
      <c r="K31" s="188">
        <f t="shared" si="3"/>
        <v>0</v>
      </c>
      <c r="L31" s="193"/>
      <c r="M31" s="194"/>
      <c r="N31" s="181"/>
      <c r="O31" s="104">
        <f t="shared" si="4"/>
        <v>0</v>
      </c>
      <c r="P31" s="195"/>
      <c r="Q31" s="205"/>
      <c r="R31" s="206"/>
      <c r="S31" s="207"/>
      <c r="T31" s="55" t="e">
        <f t="shared" si="5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0"/>
        <v>0</v>
      </c>
      <c r="E32" s="104">
        <f t="shared" si="1"/>
        <v>0</v>
      </c>
      <c r="F32" s="183"/>
      <c r="G32" s="105">
        <f t="shared" si="2"/>
        <v>0</v>
      </c>
      <c r="H32" s="186"/>
      <c r="I32" s="187"/>
      <c r="J32" s="187"/>
      <c r="K32" s="188">
        <f t="shared" si="3"/>
        <v>0</v>
      </c>
      <c r="L32" s="193"/>
      <c r="M32" s="194"/>
      <c r="N32" s="181"/>
      <c r="O32" s="104">
        <f t="shared" si="4"/>
        <v>0</v>
      </c>
      <c r="P32" s="195"/>
      <c r="Q32" s="205"/>
      <c r="R32" s="206"/>
      <c r="S32" s="207"/>
      <c r="T32" s="55" t="e">
        <f t="shared" si="5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0"/>
        <v>0</v>
      </c>
      <c r="E33" s="104">
        <f t="shared" si="1"/>
        <v>0</v>
      </c>
      <c r="F33" s="183"/>
      <c r="G33" s="105">
        <f t="shared" si="2"/>
        <v>0</v>
      </c>
      <c r="H33" s="186"/>
      <c r="I33" s="187"/>
      <c r="J33" s="187"/>
      <c r="K33" s="188">
        <f t="shared" si="3"/>
        <v>0</v>
      </c>
      <c r="L33" s="193"/>
      <c r="M33" s="194"/>
      <c r="N33" s="181"/>
      <c r="O33" s="104">
        <f t="shared" si="4"/>
        <v>0</v>
      </c>
      <c r="P33" s="195"/>
      <c r="Q33" s="205"/>
      <c r="R33" s="206"/>
      <c r="S33" s="207"/>
      <c r="T33" s="55" t="e">
        <f t="shared" si="5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0"/>
        <v>0</v>
      </c>
      <c r="E34" s="104">
        <f t="shared" si="1"/>
        <v>0</v>
      </c>
      <c r="F34" s="183"/>
      <c r="G34" s="105">
        <f t="shared" si="2"/>
        <v>0</v>
      </c>
      <c r="H34" s="186"/>
      <c r="I34" s="187"/>
      <c r="J34" s="187"/>
      <c r="K34" s="188">
        <f t="shared" si="3"/>
        <v>0</v>
      </c>
      <c r="L34" s="193"/>
      <c r="M34" s="194"/>
      <c r="N34" s="181"/>
      <c r="O34" s="104">
        <f t="shared" si="4"/>
        <v>0</v>
      </c>
      <c r="P34" s="195"/>
      <c r="Q34" s="205"/>
      <c r="R34" s="206"/>
      <c r="S34" s="207"/>
      <c r="T34" s="55" t="e">
        <f t="shared" si="5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0"/>
        <v>0</v>
      </c>
      <c r="E35" s="104">
        <f t="shared" si="1"/>
        <v>0</v>
      </c>
      <c r="F35" s="183"/>
      <c r="G35" s="105">
        <f t="shared" si="2"/>
        <v>0</v>
      </c>
      <c r="H35" s="186"/>
      <c r="I35" s="187"/>
      <c r="J35" s="187"/>
      <c r="K35" s="188">
        <f t="shared" si="3"/>
        <v>0</v>
      </c>
      <c r="L35" s="193"/>
      <c r="M35" s="194"/>
      <c r="N35" s="181"/>
      <c r="O35" s="104">
        <f t="shared" si="4"/>
        <v>0</v>
      </c>
      <c r="P35" s="195"/>
      <c r="Q35" s="205"/>
      <c r="R35" s="206"/>
      <c r="S35" s="207"/>
      <c r="T35" s="55" t="e">
        <f t="shared" si="5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0"/>
        <v>0</v>
      </c>
      <c r="E36" s="104">
        <f t="shared" si="1"/>
        <v>0</v>
      </c>
      <c r="F36" s="183"/>
      <c r="G36" s="105">
        <f t="shared" si="2"/>
        <v>0</v>
      </c>
      <c r="H36" s="186"/>
      <c r="I36" s="187"/>
      <c r="J36" s="187"/>
      <c r="K36" s="188">
        <f t="shared" si="3"/>
        <v>0</v>
      </c>
      <c r="L36" s="193"/>
      <c r="M36" s="194"/>
      <c r="N36" s="181"/>
      <c r="O36" s="104">
        <f t="shared" si="4"/>
        <v>0</v>
      </c>
      <c r="P36" s="195"/>
      <c r="Q36" s="205"/>
      <c r="R36" s="206"/>
      <c r="S36" s="207"/>
      <c r="T36" s="55" t="e">
        <f t="shared" si="5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0"/>
        <v>0</v>
      </c>
      <c r="E37" s="104">
        <f t="shared" si="1"/>
        <v>0</v>
      </c>
      <c r="F37" s="183"/>
      <c r="G37" s="105">
        <f t="shared" si="2"/>
        <v>0</v>
      </c>
      <c r="H37" s="186"/>
      <c r="I37" s="187"/>
      <c r="J37" s="187"/>
      <c r="K37" s="188">
        <f t="shared" si="3"/>
        <v>0</v>
      </c>
      <c r="L37" s="193"/>
      <c r="M37" s="194"/>
      <c r="N37" s="181"/>
      <c r="O37" s="104">
        <f t="shared" si="4"/>
        <v>0</v>
      </c>
      <c r="P37" s="195"/>
      <c r="Q37" s="205"/>
      <c r="R37" s="206"/>
      <c r="S37" s="207"/>
      <c r="T37" s="55" t="e">
        <f t="shared" si="5"/>
        <v>#DIV/0!</v>
      </c>
    </row>
    <row r="38" spans="1:20" s="53" customFormat="1" ht="22.5" customHeight="1" thickBot="1">
      <c r="A38" s="54" t="s">
        <v>98</v>
      </c>
      <c r="B38" s="180"/>
      <c r="C38" s="181"/>
      <c r="D38" s="103">
        <f t="shared" si="0"/>
        <v>0</v>
      </c>
      <c r="E38" s="104">
        <f t="shared" si="1"/>
        <v>0</v>
      </c>
      <c r="F38" s="183"/>
      <c r="G38" s="105">
        <f t="shared" si="2"/>
        <v>0</v>
      </c>
      <c r="H38" s="186"/>
      <c r="I38" s="187"/>
      <c r="J38" s="187"/>
      <c r="K38" s="188">
        <f t="shared" si="3"/>
        <v>0</v>
      </c>
      <c r="L38" s="193"/>
      <c r="M38" s="194"/>
      <c r="N38" s="181"/>
      <c r="O38" s="104">
        <f t="shared" si="4"/>
        <v>0</v>
      </c>
      <c r="P38" s="195"/>
      <c r="Q38" s="205"/>
      <c r="R38" s="206"/>
      <c r="S38" s="207"/>
      <c r="T38" s="55" t="e">
        <f t="shared" si="5"/>
        <v>#DIV/0!</v>
      </c>
    </row>
    <row r="39" spans="1:20" s="53" customFormat="1" ht="22.5" hidden="1" customHeight="1" thickBot="1">
      <c r="A39" s="54" t="s">
        <v>99</v>
      </c>
      <c r="B39" s="56"/>
      <c r="C39" s="81"/>
      <c r="D39" s="78">
        <f t="shared" ref="D39" si="6">F39+H39+M39</f>
        <v>0</v>
      </c>
      <c r="E39" s="79">
        <f t="shared" ref="E39" si="7">E38+C39-D39</f>
        <v>0</v>
      </c>
      <c r="F39" s="82"/>
      <c r="G39" s="80">
        <f t="shared" ref="G39" si="8">D39-F39</f>
        <v>0</v>
      </c>
      <c r="H39" s="83"/>
      <c r="I39" s="84"/>
      <c r="J39" s="84"/>
      <c r="K39" s="103">
        <f t="shared" ref="K39" si="9">IF(K38+H39-J39&lt;0,0,K38+H39-J39)</f>
        <v>0</v>
      </c>
      <c r="L39" s="57"/>
      <c r="M39" s="85"/>
      <c r="N39" s="81"/>
      <c r="O39" s="104">
        <f t="shared" si="4"/>
        <v>0</v>
      </c>
      <c r="P39" s="110"/>
      <c r="Q39" s="86"/>
      <c r="R39" s="58"/>
      <c r="S39" s="59"/>
      <c r="T39" s="55" t="e">
        <f t="shared" si="5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2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8">
    <cfRule type="cellIs" dxfId="13" priority="1" operator="lessThan">
      <formula>-1</formula>
    </cfRule>
  </conditionalFormatting>
  <dataValidations count="3">
    <dataValidation type="decimal" allowBlank="1" showInputMessage="1" showErrorMessage="1" error="数値のみ入力してください。" sqref="S49:S53 S9:S45 S56:S65536 T46:T47">
      <formula1>0</formula1>
      <formula2>99</formula2>
    </dataValidation>
    <dataValidation type="whole" allowBlank="1" showInputMessage="1" showErrorMessage="1" error="数値のみ入力してください。" sqref="R56:R65536 R9:R53">
      <formula1>0</formula1>
      <formula2>99</formula2>
    </dataValidation>
    <dataValidation imeMode="on" allowBlank="1" showInputMessage="1" showErrorMessage="1" sqref="L9:L39"/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B9" sqref="B9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145</v>
      </c>
      <c r="H1" s="42"/>
      <c r="I1" s="42"/>
      <c r="J1" s="41" t="s">
        <v>111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'6月'!E38</f>
        <v>0</v>
      </c>
      <c r="F8" s="75"/>
      <c r="G8" s="76"/>
      <c r="H8" s="77"/>
      <c r="I8" s="77"/>
      <c r="J8" s="74"/>
      <c r="K8" s="103">
        <f>'6月'!K38</f>
        <v>0</v>
      </c>
      <c r="L8" s="76"/>
      <c r="M8" s="90"/>
      <c r="N8" s="74"/>
      <c r="O8" s="103">
        <f>'6月'!O38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 t="shared" ref="D9:D39" si="0">F9+H9+M9+I9</f>
        <v>0</v>
      </c>
      <c r="E9" s="104">
        <f t="shared" ref="E9:E39" si="1">E8+C9-D9</f>
        <v>0</v>
      </c>
      <c r="F9" s="182"/>
      <c r="G9" s="105">
        <f t="shared" ref="G9:G39" si="2">D9-F9</f>
        <v>0</v>
      </c>
      <c r="H9" s="184"/>
      <c r="I9" s="185"/>
      <c r="J9" s="185"/>
      <c r="K9" s="188">
        <f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3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si="0"/>
        <v>0</v>
      </c>
      <c r="E10" s="104">
        <f t="shared" si="1"/>
        <v>0</v>
      </c>
      <c r="F10" s="182"/>
      <c r="G10" s="105">
        <f t="shared" si="2"/>
        <v>0</v>
      </c>
      <c r="H10" s="184"/>
      <c r="I10" s="185"/>
      <c r="J10" s="185"/>
      <c r="K10" s="188">
        <f t="shared" ref="K10:K39" si="4">IF(K9+H10+I10-J10&lt;0,0,K9+H10-J10)</f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3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0"/>
        <v>0</v>
      </c>
      <c r="E11" s="104">
        <f t="shared" si="1"/>
        <v>0</v>
      </c>
      <c r="F11" s="182"/>
      <c r="G11" s="105">
        <f t="shared" si="2"/>
        <v>0</v>
      </c>
      <c r="H11" s="184"/>
      <c r="I11" s="185"/>
      <c r="J11" s="185"/>
      <c r="K11" s="188">
        <f t="shared" si="4"/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3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0"/>
        <v>0</v>
      </c>
      <c r="E12" s="104">
        <f t="shared" si="1"/>
        <v>0</v>
      </c>
      <c r="F12" s="182"/>
      <c r="G12" s="105">
        <f t="shared" si="2"/>
        <v>0</v>
      </c>
      <c r="H12" s="184"/>
      <c r="I12" s="185"/>
      <c r="J12" s="185"/>
      <c r="K12" s="188">
        <f t="shared" si="4"/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3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0"/>
        <v>0</v>
      </c>
      <c r="E13" s="104">
        <f t="shared" si="1"/>
        <v>0</v>
      </c>
      <c r="F13" s="182"/>
      <c r="G13" s="105">
        <f t="shared" si="2"/>
        <v>0</v>
      </c>
      <c r="H13" s="184"/>
      <c r="I13" s="185"/>
      <c r="J13" s="185"/>
      <c r="K13" s="188">
        <f t="shared" si="4"/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3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0"/>
        <v>0</v>
      </c>
      <c r="E14" s="104">
        <f t="shared" si="1"/>
        <v>0</v>
      </c>
      <c r="F14" s="182"/>
      <c r="G14" s="105">
        <f t="shared" si="2"/>
        <v>0</v>
      </c>
      <c r="H14" s="184"/>
      <c r="I14" s="185"/>
      <c r="J14" s="185"/>
      <c r="K14" s="188">
        <f t="shared" si="4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3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0"/>
        <v>0</v>
      </c>
      <c r="E15" s="104">
        <f t="shared" si="1"/>
        <v>0</v>
      </c>
      <c r="F15" s="182"/>
      <c r="G15" s="105">
        <f t="shared" si="2"/>
        <v>0</v>
      </c>
      <c r="H15" s="184"/>
      <c r="I15" s="185"/>
      <c r="J15" s="185"/>
      <c r="K15" s="188">
        <f t="shared" si="4"/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3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0"/>
        <v>0</v>
      </c>
      <c r="E16" s="104">
        <f t="shared" si="1"/>
        <v>0</v>
      </c>
      <c r="F16" s="183"/>
      <c r="G16" s="105">
        <f t="shared" si="2"/>
        <v>0</v>
      </c>
      <c r="H16" s="186"/>
      <c r="I16" s="187"/>
      <c r="J16" s="187"/>
      <c r="K16" s="188">
        <f t="shared" si="4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3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0"/>
        <v>0</v>
      </c>
      <c r="E17" s="104">
        <f t="shared" si="1"/>
        <v>0</v>
      </c>
      <c r="F17" s="183"/>
      <c r="G17" s="105">
        <f t="shared" si="2"/>
        <v>0</v>
      </c>
      <c r="H17" s="186"/>
      <c r="I17" s="187"/>
      <c r="J17" s="187"/>
      <c r="K17" s="188">
        <f t="shared" si="4"/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3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0"/>
        <v>0</v>
      </c>
      <c r="E18" s="104">
        <f t="shared" si="1"/>
        <v>0</v>
      </c>
      <c r="F18" s="183"/>
      <c r="G18" s="105">
        <f t="shared" si="2"/>
        <v>0</v>
      </c>
      <c r="H18" s="186"/>
      <c r="I18" s="187"/>
      <c r="J18" s="187"/>
      <c r="K18" s="188">
        <f t="shared" si="4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3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0"/>
        <v>0</v>
      </c>
      <c r="E19" s="104">
        <f t="shared" si="1"/>
        <v>0</v>
      </c>
      <c r="F19" s="183"/>
      <c r="G19" s="105">
        <f t="shared" si="2"/>
        <v>0</v>
      </c>
      <c r="H19" s="186"/>
      <c r="I19" s="187"/>
      <c r="J19" s="187"/>
      <c r="K19" s="188">
        <f t="shared" si="4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3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0"/>
        <v>0</v>
      </c>
      <c r="E20" s="104">
        <f t="shared" si="1"/>
        <v>0</v>
      </c>
      <c r="F20" s="183"/>
      <c r="G20" s="105">
        <f t="shared" si="2"/>
        <v>0</v>
      </c>
      <c r="H20" s="186"/>
      <c r="I20" s="187"/>
      <c r="J20" s="187"/>
      <c r="K20" s="188">
        <f>IF(K19+H20+I20-J20&lt;0,0,K19+H20-J20)</f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3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0"/>
        <v>0</v>
      </c>
      <c r="E21" s="104">
        <f t="shared" si="1"/>
        <v>0</v>
      </c>
      <c r="F21" s="183"/>
      <c r="G21" s="105">
        <f t="shared" si="2"/>
        <v>0</v>
      </c>
      <c r="H21" s="186"/>
      <c r="I21" s="187"/>
      <c r="J21" s="187"/>
      <c r="K21" s="188">
        <f t="shared" si="4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 t="shared" si="3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0"/>
        <v>0</v>
      </c>
      <c r="E22" s="104">
        <f t="shared" si="1"/>
        <v>0</v>
      </c>
      <c r="F22" s="183"/>
      <c r="G22" s="105">
        <f t="shared" si="2"/>
        <v>0</v>
      </c>
      <c r="H22" s="186"/>
      <c r="I22" s="187"/>
      <c r="J22" s="187"/>
      <c r="K22" s="188">
        <f t="shared" si="4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3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0"/>
        <v>0</v>
      </c>
      <c r="E23" s="104">
        <f t="shared" si="1"/>
        <v>0</v>
      </c>
      <c r="F23" s="183"/>
      <c r="G23" s="105">
        <f t="shared" si="2"/>
        <v>0</v>
      </c>
      <c r="H23" s="186"/>
      <c r="I23" s="187"/>
      <c r="J23" s="187"/>
      <c r="K23" s="188">
        <f t="shared" si="4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3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0"/>
        <v>0</v>
      </c>
      <c r="E24" s="104">
        <f t="shared" si="1"/>
        <v>0</v>
      </c>
      <c r="F24" s="183"/>
      <c r="G24" s="105">
        <f t="shared" si="2"/>
        <v>0</v>
      </c>
      <c r="H24" s="186"/>
      <c r="I24" s="187"/>
      <c r="J24" s="187"/>
      <c r="K24" s="188">
        <f t="shared" si="4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3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0"/>
        <v>0</v>
      </c>
      <c r="E25" s="104">
        <f t="shared" si="1"/>
        <v>0</v>
      </c>
      <c r="F25" s="183"/>
      <c r="G25" s="105">
        <f t="shared" si="2"/>
        <v>0</v>
      </c>
      <c r="H25" s="186"/>
      <c r="I25" s="187"/>
      <c r="J25" s="187"/>
      <c r="K25" s="188">
        <f t="shared" si="4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3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0"/>
        <v>0</v>
      </c>
      <c r="E26" s="104">
        <f t="shared" si="1"/>
        <v>0</v>
      </c>
      <c r="F26" s="183"/>
      <c r="G26" s="105">
        <f t="shared" si="2"/>
        <v>0</v>
      </c>
      <c r="H26" s="186"/>
      <c r="I26" s="187"/>
      <c r="J26" s="187"/>
      <c r="K26" s="188">
        <f t="shared" si="4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 t="shared" si="3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0"/>
        <v>0</v>
      </c>
      <c r="E27" s="104">
        <f t="shared" si="1"/>
        <v>0</v>
      </c>
      <c r="F27" s="183"/>
      <c r="G27" s="105">
        <f t="shared" si="2"/>
        <v>0</v>
      </c>
      <c r="H27" s="186"/>
      <c r="I27" s="187"/>
      <c r="J27" s="187"/>
      <c r="K27" s="188">
        <f t="shared" si="4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3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0"/>
        <v>0</v>
      </c>
      <c r="E28" s="104">
        <f t="shared" si="1"/>
        <v>0</v>
      </c>
      <c r="F28" s="183"/>
      <c r="G28" s="105">
        <f t="shared" si="2"/>
        <v>0</v>
      </c>
      <c r="H28" s="186"/>
      <c r="I28" s="187"/>
      <c r="J28" s="187"/>
      <c r="K28" s="188">
        <f t="shared" si="4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3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0"/>
        <v>0</v>
      </c>
      <c r="E29" s="104">
        <f t="shared" si="1"/>
        <v>0</v>
      </c>
      <c r="F29" s="183"/>
      <c r="G29" s="105">
        <f t="shared" si="2"/>
        <v>0</v>
      </c>
      <c r="H29" s="186"/>
      <c r="I29" s="187"/>
      <c r="J29" s="187"/>
      <c r="K29" s="188">
        <f t="shared" si="4"/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3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0"/>
        <v>0</v>
      </c>
      <c r="E30" s="104">
        <f t="shared" si="1"/>
        <v>0</v>
      </c>
      <c r="F30" s="183"/>
      <c r="G30" s="105">
        <f t="shared" si="2"/>
        <v>0</v>
      </c>
      <c r="H30" s="186"/>
      <c r="I30" s="187"/>
      <c r="J30" s="187"/>
      <c r="K30" s="188">
        <f t="shared" si="4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3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0"/>
        <v>0</v>
      </c>
      <c r="E31" s="104">
        <f t="shared" si="1"/>
        <v>0</v>
      </c>
      <c r="F31" s="183"/>
      <c r="G31" s="105">
        <f t="shared" si="2"/>
        <v>0</v>
      </c>
      <c r="H31" s="186"/>
      <c r="I31" s="187"/>
      <c r="J31" s="187"/>
      <c r="K31" s="188">
        <f t="shared" si="4"/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3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0"/>
        <v>0</v>
      </c>
      <c r="E32" s="104">
        <f t="shared" si="1"/>
        <v>0</v>
      </c>
      <c r="F32" s="183"/>
      <c r="G32" s="105">
        <f t="shared" si="2"/>
        <v>0</v>
      </c>
      <c r="H32" s="186"/>
      <c r="I32" s="187"/>
      <c r="J32" s="187"/>
      <c r="K32" s="188">
        <f t="shared" si="4"/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3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0"/>
        <v>0</v>
      </c>
      <c r="E33" s="104">
        <f t="shared" si="1"/>
        <v>0</v>
      </c>
      <c r="F33" s="183"/>
      <c r="G33" s="105">
        <f t="shared" si="2"/>
        <v>0</v>
      </c>
      <c r="H33" s="186"/>
      <c r="I33" s="187"/>
      <c r="J33" s="187"/>
      <c r="K33" s="188">
        <f t="shared" si="4"/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3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0"/>
        <v>0</v>
      </c>
      <c r="E34" s="104">
        <f t="shared" si="1"/>
        <v>0</v>
      </c>
      <c r="F34" s="183"/>
      <c r="G34" s="105">
        <f t="shared" si="2"/>
        <v>0</v>
      </c>
      <c r="H34" s="186"/>
      <c r="I34" s="187"/>
      <c r="J34" s="187"/>
      <c r="K34" s="188">
        <f t="shared" si="4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3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0"/>
        <v>0</v>
      </c>
      <c r="E35" s="104">
        <f t="shared" si="1"/>
        <v>0</v>
      </c>
      <c r="F35" s="183"/>
      <c r="G35" s="105">
        <f t="shared" si="2"/>
        <v>0</v>
      </c>
      <c r="H35" s="186"/>
      <c r="I35" s="187"/>
      <c r="J35" s="187"/>
      <c r="K35" s="188">
        <f t="shared" si="4"/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3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0"/>
        <v>0</v>
      </c>
      <c r="E36" s="104">
        <f t="shared" si="1"/>
        <v>0</v>
      </c>
      <c r="F36" s="183"/>
      <c r="G36" s="105">
        <f t="shared" si="2"/>
        <v>0</v>
      </c>
      <c r="H36" s="186"/>
      <c r="I36" s="187"/>
      <c r="J36" s="187"/>
      <c r="K36" s="188">
        <f t="shared" si="4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3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0"/>
        <v>0</v>
      </c>
      <c r="E37" s="104">
        <f t="shared" si="1"/>
        <v>0</v>
      </c>
      <c r="F37" s="183"/>
      <c r="G37" s="105">
        <f t="shared" si="2"/>
        <v>0</v>
      </c>
      <c r="H37" s="186"/>
      <c r="I37" s="187"/>
      <c r="J37" s="187"/>
      <c r="K37" s="188">
        <f t="shared" si="4"/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3"/>
        <v>#DIV/0!</v>
      </c>
    </row>
    <row r="38" spans="1:20" s="53" customFormat="1" ht="22.5" customHeight="1">
      <c r="A38" s="54" t="s">
        <v>98</v>
      </c>
      <c r="B38" s="180"/>
      <c r="C38" s="181"/>
      <c r="D38" s="103">
        <f t="shared" si="0"/>
        <v>0</v>
      </c>
      <c r="E38" s="104">
        <f t="shared" si="1"/>
        <v>0</v>
      </c>
      <c r="F38" s="183"/>
      <c r="G38" s="105">
        <f t="shared" si="2"/>
        <v>0</v>
      </c>
      <c r="H38" s="186"/>
      <c r="I38" s="187"/>
      <c r="J38" s="187"/>
      <c r="K38" s="188">
        <f t="shared" si="4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3"/>
        <v>#DIV/0!</v>
      </c>
    </row>
    <row r="39" spans="1:20" s="53" customFormat="1" ht="22.5" customHeight="1" thickBot="1">
      <c r="A39" s="54" t="s">
        <v>99</v>
      </c>
      <c r="B39" s="208"/>
      <c r="C39" s="181"/>
      <c r="D39" s="103">
        <f t="shared" si="0"/>
        <v>0</v>
      </c>
      <c r="E39" s="104">
        <f t="shared" si="1"/>
        <v>0</v>
      </c>
      <c r="F39" s="183"/>
      <c r="G39" s="105">
        <f t="shared" si="2"/>
        <v>0</v>
      </c>
      <c r="H39" s="186"/>
      <c r="I39" s="187"/>
      <c r="J39" s="187"/>
      <c r="K39" s="188">
        <f t="shared" si="4"/>
        <v>0</v>
      </c>
      <c r="L39" s="193"/>
      <c r="M39" s="194"/>
      <c r="N39" s="181"/>
      <c r="O39" s="120">
        <f t="shared" si="5"/>
        <v>0</v>
      </c>
      <c r="P39" s="209"/>
      <c r="Q39" s="205"/>
      <c r="R39" s="206"/>
      <c r="S39" s="207"/>
      <c r="T39" s="55" t="e">
        <f t="shared" si="3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1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9">
    <cfRule type="cellIs" dxfId="12" priority="1" operator="lessThan">
      <formula>-1</formula>
    </cfRule>
  </conditionalFormatting>
  <dataValidations count="3">
    <dataValidation imeMode="on" allowBlank="1" showInputMessage="1" showErrorMessage="1" sqref="L9:L39"/>
    <dataValidation type="whole" allowBlank="1" showInputMessage="1" showErrorMessage="1" error="数値のみ入力してください。" sqref="R56:R65536 R9:R53">
      <formula1>0</formula1>
      <formula2>99</formula2>
    </dataValidation>
    <dataValidation type="decimal" allowBlank="1" showInputMessage="1" showErrorMessage="1" error="数値のみ入力してください。" sqref="S49:S53 S9:S45 S56:S65536 T46:T47">
      <formula1>0</formula1>
      <formula2>99</formula2>
    </dataValidation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B9" sqref="B9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145</v>
      </c>
      <c r="H1" s="42"/>
      <c r="I1" s="42"/>
      <c r="J1" s="41" t="s">
        <v>110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'7月'!E39</f>
        <v>0</v>
      </c>
      <c r="F8" s="75"/>
      <c r="G8" s="76"/>
      <c r="H8" s="77"/>
      <c r="I8" s="77"/>
      <c r="J8" s="74"/>
      <c r="K8" s="103">
        <f>'7月'!K39</f>
        <v>0</v>
      </c>
      <c r="L8" s="76"/>
      <c r="M8" s="90"/>
      <c r="N8" s="74"/>
      <c r="O8" s="103">
        <f>'7月'!O39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>F9+H9+M9+I9</f>
        <v>0</v>
      </c>
      <c r="E9" s="104">
        <f t="shared" ref="E9:E39" si="0">E8+C9-D9</f>
        <v>0</v>
      </c>
      <c r="F9" s="182"/>
      <c r="G9" s="105">
        <f t="shared" ref="G9:G39" si="1">D9-F9</f>
        <v>0</v>
      </c>
      <c r="H9" s="184"/>
      <c r="I9" s="185"/>
      <c r="J9" s="185"/>
      <c r="K9" s="188">
        <f t="shared" ref="K9:K39" si="2"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3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ref="D10:D39" si="4">F10+H10+M10+I10</f>
        <v>0</v>
      </c>
      <c r="E10" s="104">
        <f t="shared" si="0"/>
        <v>0</v>
      </c>
      <c r="F10" s="182"/>
      <c r="G10" s="105">
        <f t="shared" si="1"/>
        <v>0</v>
      </c>
      <c r="H10" s="184"/>
      <c r="I10" s="185"/>
      <c r="J10" s="185"/>
      <c r="K10" s="188">
        <f t="shared" si="2"/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3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4"/>
        <v>0</v>
      </c>
      <c r="E11" s="104">
        <f t="shared" si="0"/>
        <v>0</v>
      </c>
      <c r="F11" s="182"/>
      <c r="G11" s="105">
        <f t="shared" si="1"/>
        <v>0</v>
      </c>
      <c r="H11" s="184"/>
      <c r="I11" s="185"/>
      <c r="J11" s="185"/>
      <c r="K11" s="188">
        <f t="shared" si="2"/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3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4"/>
        <v>0</v>
      </c>
      <c r="E12" s="104">
        <f t="shared" si="0"/>
        <v>0</v>
      </c>
      <c r="F12" s="182"/>
      <c r="G12" s="105">
        <f t="shared" si="1"/>
        <v>0</v>
      </c>
      <c r="H12" s="184"/>
      <c r="I12" s="185"/>
      <c r="J12" s="185"/>
      <c r="K12" s="188">
        <f t="shared" si="2"/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3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4"/>
        <v>0</v>
      </c>
      <c r="E13" s="104">
        <f t="shared" si="0"/>
        <v>0</v>
      </c>
      <c r="F13" s="182"/>
      <c r="G13" s="105">
        <f t="shared" si="1"/>
        <v>0</v>
      </c>
      <c r="H13" s="184"/>
      <c r="I13" s="185"/>
      <c r="J13" s="185"/>
      <c r="K13" s="188">
        <f t="shared" si="2"/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3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4"/>
        <v>0</v>
      </c>
      <c r="E14" s="104">
        <f t="shared" si="0"/>
        <v>0</v>
      </c>
      <c r="F14" s="182"/>
      <c r="G14" s="105">
        <f t="shared" si="1"/>
        <v>0</v>
      </c>
      <c r="H14" s="184"/>
      <c r="I14" s="185"/>
      <c r="J14" s="185"/>
      <c r="K14" s="188">
        <f t="shared" si="2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3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4"/>
        <v>0</v>
      </c>
      <c r="E15" s="104">
        <f t="shared" si="0"/>
        <v>0</v>
      </c>
      <c r="F15" s="182"/>
      <c r="G15" s="105">
        <f t="shared" si="1"/>
        <v>0</v>
      </c>
      <c r="H15" s="184"/>
      <c r="I15" s="185"/>
      <c r="J15" s="185"/>
      <c r="K15" s="188">
        <f t="shared" si="2"/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3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4"/>
        <v>0</v>
      </c>
      <c r="E16" s="104">
        <f t="shared" si="0"/>
        <v>0</v>
      </c>
      <c r="F16" s="183"/>
      <c r="G16" s="105">
        <f t="shared" si="1"/>
        <v>0</v>
      </c>
      <c r="H16" s="186"/>
      <c r="I16" s="187"/>
      <c r="J16" s="187"/>
      <c r="K16" s="188">
        <f t="shared" si="2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3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4"/>
        <v>0</v>
      </c>
      <c r="E17" s="104">
        <f t="shared" si="0"/>
        <v>0</v>
      </c>
      <c r="F17" s="183"/>
      <c r="G17" s="105">
        <f t="shared" si="1"/>
        <v>0</v>
      </c>
      <c r="H17" s="186"/>
      <c r="I17" s="187"/>
      <c r="J17" s="187"/>
      <c r="K17" s="188">
        <f t="shared" si="2"/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3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4"/>
        <v>0</v>
      </c>
      <c r="E18" s="104">
        <f t="shared" si="0"/>
        <v>0</v>
      </c>
      <c r="F18" s="183"/>
      <c r="G18" s="105">
        <f t="shared" si="1"/>
        <v>0</v>
      </c>
      <c r="H18" s="186"/>
      <c r="I18" s="187"/>
      <c r="J18" s="187"/>
      <c r="K18" s="188">
        <f t="shared" si="2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3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4"/>
        <v>0</v>
      </c>
      <c r="E19" s="104">
        <f t="shared" si="0"/>
        <v>0</v>
      </c>
      <c r="F19" s="183"/>
      <c r="G19" s="105">
        <f t="shared" si="1"/>
        <v>0</v>
      </c>
      <c r="H19" s="186"/>
      <c r="I19" s="187"/>
      <c r="J19" s="187"/>
      <c r="K19" s="188">
        <f t="shared" si="2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3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4"/>
        <v>0</v>
      </c>
      <c r="E20" s="104">
        <f t="shared" si="0"/>
        <v>0</v>
      </c>
      <c r="F20" s="183"/>
      <c r="G20" s="105">
        <f t="shared" si="1"/>
        <v>0</v>
      </c>
      <c r="H20" s="186"/>
      <c r="I20" s="187"/>
      <c r="J20" s="187"/>
      <c r="K20" s="188">
        <f t="shared" si="2"/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3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4"/>
        <v>0</v>
      </c>
      <c r="E21" s="104">
        <f t="shared" si="0"/>
        <v>0</v>
      </c>
      <c r="F21" s="183"/>
      <c r="G21" s="105">
        <f t="shared" si="1"/>
        <v>0</v>
      </c>
      <c r="H21" s="186"/>
      <c r="I21" s="187"/>
      <c r="J21" s="187"/>
      <c r="K21" s="188">
        <f t="shared" si="2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 t="shared" si="3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4"/>
        <v>0</v>
      </c>
      <c r="E22" s="104">
        <f t="shared" si="0"/>
        <v>0</v>
      </c>
      <c r="F22" s="183"/>
      <c r="G22" s="105">
        <f t="shared" si="1"/>
        <v>0</v>
      </c>
      <c r="H22" s="186"/>
      <c r="I22" s="187"/>
      <c r="J22" s="187"/>
      <c r="K22" s="188">
        <f t="shared" si="2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3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4"/>
        <v>0</v>
      </c>
      <c r="E23" s="104">
        <f t="shared" si="0"/>
        <v>0</v>
      </c>
      <c r="F23" s="183"/>
      <c r="G23" s="105">
        <f t="shared" si="1"/>
        <v>0</v>
      </c>
      <c r="H23" s="186"/>
      <c r="I23" s="187"/>
      <c r="J23" s="187"/>
      <c r="K23" s="188">
        <f t="shared" si="2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3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4"/>
        <v>0</v>
      </c>
      <c r="E24" s="104">
        <f t="shared" si="0"/>
        <v>0</v>
      </c>
      <c r="F24" s="183"/>
      <c r="G24" s="105">
        <f t="shared" si="1"/>
        <v>0</v>
      </c>
      <c r="H24" s="186"/>
      <c r="I24" s="187"/>
      <c r="J24" s="187"/>
      <c r="K24" s="188">
        <f t="shared" si="2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3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4"/>
        <v>0</v>
      </c>
      <c r="E25" s="104">
        <f t="shared" si="0"/>
        <v>0</v>
      </c>
      <c r="F25" s="183"/>
      <c r="G25" s="105">
        <f t="shared" si="1"/>
        <v>0</v>
      </c>
      <c r="H25" s="186"/>
      <c r="I25" s="187"/>
      <c r="J25" s="187"/>
      <c r="K25" s="188">
        <f t="shared" si="2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3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4"/>
        <v>0</v>
      </c>
      <c r="E26" s="104">
        <f t="shared" si="0"/>
        <v>0</v>
      </c>
      <c r="F26" s="183"/>
      <c r="G26" s="105">
        <f t="shared" si="1"/>
        <v>0</v>
      </c>
      <c r="H26" s="186"/>
      <c r="I26" s="187"/>
      <c r="J26" s="187"/>
      <c r="K26" s="188">
        <f t="shared" si="2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 t="shared" si="3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4"/>
        <v>0</v>
      </c>
      <c r="E27" s="104">
        <f t="shared" si="0"/>
        <v>0</v>
      </c>
      <c r="F27" s="183"/>
      <c r="G27" s="105">
        <f t="shared" si="1"/>
        <v>0</v>
      </c>
      <c r="H27" s="186"/>
      <c r="I27" s="187"/>
      <c r="J27" s="187"/>
      <c r="K27" s="188">
        <f t="shared" si="2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3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4"/>
        <v>0</v>
      </c>
      <c r="E28" s="104">
        <f t="shared" si="0"/>
        <v>0</v>
      </c>
      <c r="F28" s="183"/>
      <c r="G28" s="105">
        <f t="shared" si="1"/>
        <v>0</v>
      </c>
      <c r="H28" s="186"/>
      <c r="I28" s="187"/>
      <c r="J28" s="187"/>
      <c r="K28" s="188">
        <f t="shared" si="2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3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4"/>
        <v>0</v>
      </c>
      <c r="E29" s="104">
        <f t="shared" si="0"/>
        <v>0</v>
      </c>
      <c r="F29" s="183"/>
      <c r="G29" s="105">
        <f t="shared" si="1"/>
        <v>0</v>
      </c>
      <c r="H29" s="186"/>
      <c r="I29" s="187"/>
      <c r="J29" s="187"/>
      <c r="K29" s="188">
        <f t="shared" si="2"/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3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4"/>
        <v>0</v>
      </c>
      <c r="E30" s="104">
        <f t="shared" si="0"/>
        <v>0</v>
      </c>
      <c r="F30" s="183"/>
      <c r="G30" s="105">
        <f t="shared" si="1"/>
        <v>0</v>
      </c>
      <c r="H30" s="186"/>
      <c r="I30" s="187"/>
      <c r="J30" s="187"/>
      <c r="K30" s="188">
        <f t="shared" si="2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3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4"/>
        <v>0</v>
      </c>
      <c r="E31" s="104">
        <f t="shared" si="0"/>
        <v>0</v>
      </c>
      <c r="F31" s="183"/>
      <c r="G31" s="105">
        <f t="shared" si="1"/>
        <v>0</v>
      </c>
      <c r="H31" s="186"/>
      <c r="I31" s="187"/>
      <c r="J31" s="187"/>
      <c r="K31" s="188">
        <f t="shared" si="2"/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3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4"/>
        <v>0</v>
      </c>
      <c r="E32" s="104">
        <f t="shared" si="0"/>
        <v>0</v>
      </c>
      <c r="F32" s="183"/>
      <c r="G32" s="105">
        <f t="shared" si="1"/>
        <v>0</v>
      </c>
      <c r="H32" s="186"/>
      <c r="I32" s="187"/>
      <c r="J32" s="187"/>
      <c r="K32" s="188">
        <f>IF(K31+H32+I32-J32&lt;0,0,K31+H32-J32)</f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3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4"/>
        <v>0</v>
      </c>
      <c r="E33" s="104">
        <f t="shared" si="0"/>
        <v>0</v>
      </c>
      <c r="F33" s="183"/>
      <c r="G33" s="105">
        <f t="shared" si="1"/>
        <v>0</v>
      </c>
      <c r="H33" s="186"/>
      <c r="I33" s="187"/>
      <c r="J33" s="187"/>
      <c r="K33" s="188">
        <f t="shared" si="2"/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3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4"/>
        <v>0</v>
      </c>
      <c r="E34" s="104">
        <f t="shared" si="0"/>
        <v>0</v>
      </c>
      <c r="F34" s="183"/>
      <c r="G34" s="105">
        <f t="shared" si="1"/>
        <v>0</v>
      </c>
      <c r="H34" s="186"/>
      <c r="I34" s="187"/>
      <c r="J34" s="187"/>
      <c r="K34" s="188">
        <f t="shared" si="2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3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4"/>
        <v>0</v>
      </c>
      <c r="E35" s="104">
        <f t="shared" si="0"/>
        <v>0</v>
      </c>
      <c r="F35" s="183"/>
      <c r="G35" s="105">
        <f t="shared" si="1"/>
        <v>0</v>
      </c>
      <c r="H35" s="186"/>
      <c r="I35" s="187"/>
      <c r="J35" s="187"/>
      <c r="K35" s="188">
        <f t="shared" si="2"/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3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4"/>
        <v>0</v>
      </c>
      <c r="E36" s="104">
        <f t="shared" si="0"/>
        <v>0</v>
      </c>
      <c r="F36" s="183"/>
      <c r="G36" s="105">
        <f t="shared" si="1"/>
        <v>0</v>
      </c>
      <c r="H36" s="186"/>
      <c r="I36" s="187"/>
      <c r="J36" s="187"/>
      <c r="K36" s="188">
        <f t="shared" si="2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3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4"/>
        <v>0</v>
      </c>
      <c r="E37" s="104">
        <f t="shared" si="0"/>
        <v>0</v>
      </c>
      <c r="F37" s="183"/>
      <c r="G37" s="105">
        <f t="shared" si="1"/>
        <v>0</v>
      </c>
      <c r="H37" s="186"/>
      <c r="I37" s="187"/>
      <c r="J37" s="187"/>
      <c r="K37" s="188">
        <f>IF(K36+H37+I37-J37&lt;0,0,K36+H37-J37)</f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3"/>
        <v>#DIV/0!</v>
      </c>
    </row>
    <row r="38" spans="1:20" s="53" customFormat="1" ht="22.5" customHeight="1">
      <c r="A38" s="54" t="s">
        <v>98</v>
      </c>
      <c r="B38" s="180"/>
      <c r="C38" s="181"/>
      <c r="D38" s="103">
        <f t="shared" si="4"/>
        <v>0</v>
      </c>
      <c r="E38" s="104">
        <f t="shared" si="0"/>
        <v>0</v>
      </c>
      <c r="F38" s="183"/>
      <c r="G38" s="105">
        <f t="shared" si="1"/>
        <v>0</v>
      </c>
      <c r="H38" s="186"/>
      <c r="I38" s="187"/>
      <c r="J38" s="187"/>
      <c r="K38" s="188">
        <f t="shared" si="2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3"/>
        <v>#DIV/0!</v>
      </c>
    </row>
    <row r="39" spans="1:20" s="53" customFormat="1" ht="22.5" customHeight="1" thickBot="1">
      <c r="A39" s="54" t="s">
        <v>99</v>
      </c>
      <c r="B39" s="208"/>
      <c r="C39" s="181"/>
      <c r="D39" s="103">
        <f t="shared" si="4"/>
        <v>0</v>
      </c>
      <c r="E39" s="104">
        <f t="shared" si="0"/>
        <v>0</v>
      </c>
      <c r="F39" s="183"/>
      <c r="G39" s="105">
        <f t="shared" si="1"/>
        <v>0</v>
      </c>
      <c r="H39" s="186"/>
      <c r="I39" s="187"/>
      <c r="J39" s="187"/>
      <c r="K39" s="188">
        <f t="shared" si="2"/>
        <v>0</v>
      </c>
      <c r="L39" s="193"/>
      <c r="M39" s="194"/>
      <c r="N39" s="181"/>
      <c r="O39" s="104">
        <f t="shared" si="5"/>
        <v>0</v>
      </c>
      <c r="P39" s="210"/>
      <c r="Q39" s="205"/>
      <c r="R39" s="206"/>
      <c r="S39" s="207"/>
      <c r="T39" s="55" t="e">
        <f t="shared" si="3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2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9">
    <cfRule type="cellIs" dxfId="11" priority="1" operator="lessThan">
      <formula>-1</formula>
    </cfRule>
  </conditionalFormatting>
  <dataValidations count="3">
    <dataValidation type="decimal" allowBlank="1" showInputMessage="1" showErrorMessage="1" error="数値のみ入力してください。" sqref="S49:S53 S9:S45 S56:S65536 T46:T47">
      <formula1>0</formula1>
      <formula2>99</formula2>
    </dataValidation>
    <dataValidation type="whole" allowBlank="1" showInputMessage="1" showErrorMessage="1" error="数値のみ入力してください。" sqref="R56:R65536 R9:R53">
      <formula1>0</formula1>
      <formula2>99</formula2>
    </dataValidation>
    <dataValidation imeMode="on" allowBlank="1" showInputMessage="1" showErrorMessage="1" sqref="L9:L39"/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B9" sqref="B9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145</v>
      </c>
      <c r="H1" s="42"/>
      <c r="I1" s="42"/>
      <c r="J1" s="41" t="s">
        <v>109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'8月'!E39</f>
        <v>0</v>
      </c>
      <c r="F8" s="75"/>
      <c r="G8" s="76"/>
      <c r="H8" s="77"/>
      <c r="I8" s="77"/>
      <c r="J8" s="74"/>
      <c r="K8" s="103">
        <f>'8月'!K39</f>
        <v>0</v>
      </c>
      <c r="L8" s="76"/>
      <c r="M8" s="90"/>
      <c r="N8" s="74"/>
      <c r="O8" s="103">
        <f>'8月'!O39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 t="shared" ref="D9:D38" si="0">F9+H9+M9+I9</f>
        <v>0</v>
      </c>
      <c r="E9" s="104">
        <f t="shared" ref="E9:E38" si="1">E8+C9-D9</f>
        <v>0</v>
      </c>
      <c r="F9" s="182"/>
      <c r="G9" s="105">
        <f t="shared" ref="G9:G38" si="2">D9-F9</f>
        <v>0</v>
      </c>
      <c r="H9" s="184"/>
      <c r="I9" s="185"/>
      <c r="J9" s="185"/>
      <c r="K9" s="188">
        <f t="shared" ref="K9:K38" si="3"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4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si="0"/>
        <v>0</v>
      </c>
      <c r="E10" s="104">
        <f t="shared" si="1"/>
        <v>0</v>
      </c>
      <c r="F10" s="182"/>
      <c r="G10" s="105">
        <f t="shared" si="2"/>
        <v>0</v>
      </c>
      <c r="H10" s="184"/>
      <c r="I10" s="185"/>
      <c r="J10" s="185"/>
      <c r="K10" s="188">
        <f t="shared" si="3"/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4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0"/>
        <v>0</v>
      </c>
      <c r="E11" s="104">
        <f t="shared" si="1"/>
        <v>0</v>
      </c>
      <c r="F11" s="182"/>
      <c r="G11" s="105">
        <f t="shared" si="2"/>
        <v>0</v>
      </c>
      <c r="H11" s="184"/>
      <c r="I11" s="185"/>
      <c r="J11" s="185"/>
      <c r="K11" s="188">
        <f t="shared" si="3"/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4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0"/>
        <v>0</v>
      </c>
      <c r="E12" s="104">
        <f t="shared" si="1"/>
        <v>0</v>
      </c>
      <c r="F12" s="182"/>
      <c r="G12" s="105">
        <f t="shared" si="2"/>
        <v>0</v>
      </c>
      <c r="H12" s="184"/>
      <c r="I12" s="185"/>
      <c r="J12" s="185"/>
      <c r="K12" s="188">
        <f t="shared" si="3"/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4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0"/>
        <v>0</v>
      </c>
      <c r="E13" s="104">
        <f t="shared" si="1"/>
        <v>0</v>
      </c>
      <c r="F13" s="182"/>
      <c r="G13" s="105">
        <f t="shared" si="2"/>
        <v>0</v>
      </c>
      <c r="H13" s="184"/>
      <c r="I13" s="185"/>
      <c r="J13" s="185"/>
      <c r="K13" s="188">
        <f t="shared" si="3"/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4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0"/>
        <v>0</v>
      </c>
      <c r="E14" s="104">
        <f t="shared" si="1"/>
        <v>0</v>
      </c>
      <c r="F14" s="182"/>
      <c r="G14" s="105">
        <f t="shared" si="2"/>
        <v>0</v>
      </c>
      <c r="H14" s="184"/>
      <c r="I14" s="185"/>
      <c r="J14" s="185"/>
      <c r="K14" s="188">
        <f t="shared" si="3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4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0"/>
        <v>0</v>
      </c>
      <c r="E15" s="104">
        <f t="shared" si="1"/>
        <v>0</v>
      </c>
      <c r="F15" s="182"/>
      <c r="G15" s="105">
        <f t="shared" si="2"/>
        <v>0</v>
      </c>
      <c r="H15" s="184"/>
      <c r="I15" s="185"/>
      <c r="J15" s="185"/>
      <c r="K15" s="188">
        <f t="shared" si="3"/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4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0"/>
        <v>0</v>
      </c>
      <c r="E16" s="104">
        <f t="shared" si="1"/>
        <v>0</v>
      </c>
      <c r="F16" s="183"/>
      <c r="G16" s="105">
        <f t="shared" si="2"/>
        <v>0</v>
      </c>
      <c r="H16" s="186"/>
      <c r="I16" s="187"/>
      <c r="J16" s="187"/>
      <c r="K16" s="188">
        <f t="shared" si="3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4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0"/>
        <v>0</v>
      </c>
      <c r="E17" s="104">
        <f t="shared" si="1"/>
        <v>0</v>
      </c>
      <c r="F17" s="183"/>
      <c r="G17" s="105">
        <f t="shared" si="2"/>
        <v>0</v>
      </c>
      <c r="H17" s="186"/>
      <c r="I17" s="187"/>
      <c r="J17" s="187"/>
      <c r="K17" s="188">
        <f t="shared" si="3"/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4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0"/>
        <v>0</v>
      </c>
      <c r="E18" s="104">
        <f t="shared" si="1"/>
        <v>0</v>
      </c>
      <c r="F18" s="183"/>
      <c r="G18" s="105">
        <f t="shared" si="2"/>
        <v>0</v>
      </c>
      <c r="H18" s="186"/>
      <c r="I18" s="187"/>
      <c r="J18" s="187"/>
      <c r="K18" s="188">
        <f t="shared" si="3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4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0"/>
        <v>0</v>
      </c>
      <c r="E19" s="104">
        <f t="shared" si="1"/>
        <v>0</v>
      </c>
      <c r="F19" s="183"/>
      <c r="G19" s="105">
        <f t="shared" si="2"/>
        <v>0</v>
      </c>
      <c r="H19" s="186"/>
      <c r="I19" s="187"/>
      <c r="J19" s="187"/>
      <c r="K19" s="188">
        <f t="shared" si="3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4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0"/>
        <v>0</v>
      </c>
      <c r="E20" s="104">
        <f t="shared" si="1"/>
        <v>0</v>
      </c>
      <c r="F20" s="183"/>
      <c r="G20" s="105">
        <f t="shared" si="2"/>
        <v>0</v>
      </c>
      <c r="H20" s="186"/>
      <c r="I20" s="187"/>
      <c r="J20" s="187"/>
      <c r="K20" s="188">
        <f t="shared" si="3"/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4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0"/>
        <v>0</v>
      </c>
      <c r="E21" s="104">
        <f t="shared" si="1"/>
        <v>0</v>
      </c>
      <c r="F21" s="183"/>
      <c r="G21" s="105">
        <f t="shared" si="2"/>
        <v>0</v>
      </c>
      <c r="H21" s="186"/>
      <c r="I21" s="187"/>
      <c r="J21" s="187"/>
      <c r="K21" s="188">
        <f t="shared" si="3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 t="shared" si="4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0"/>
        <v>0</v>
      </c>
      <c r="E22" s="104">
        <f t="shared" si="1"/>
        <v>0</v>
      </c>
      <c r="F22" s="183"/>
      <c r="G22" s="105">
        <f t="shared" si="2"/>
        <v>0</v>
      </c>
      <c r="H22" s="186"/>
      <c r="I22" s="187"/>
      <c r="J22" s="187"/>
      <c r="K22" s="188">
        <f t="shared" si="3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4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0"/>
        <v>0</v>
      </c>
      <c r="E23" s="104">
        <f t="shared" si="1"/>
        <v>0</v>
      </c>
      <c r="F23" s="183"/>
      <c r="G23" s="105">
        <f t="shared" si="2"/>
        <v>0</v>
      </c>
      <c r="H23" s="186"/>
      <c r="I23" s="187"/>
      <c r="J23" s="187"/>
      <c r="K23" s="188">
        <f t="shared" si="3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4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0"/>
        <v>0</v>
      </c>
      <c r="E24" s="104">
        <f t="shared" si="1"/>
        <v>0</v>
      </c>
      <c r="F24" s="183"/>
      <c r="G24" s="105">
        <f t="shared" si="2"/>
        <v>0</v>
      </c>
      <c r="H24" s="186"/>
      <c r="I24" s="187"/>
      <c r="J24" s="187"/>
      <c r="K24" s="188">
        <f t="shared" si="3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4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0"/>
        <v>0</v>
      </c>
      <c r="E25" s="104">
        <f t="shared" si="1"/>
        <v>0</v>
      </c>
      <c r="F25" s="183"/>
      <c r="G25" s="105">
        <f t="shared" si="2"/>
        <v>0</v>
      </c>
      <c r="H25" s="186"/>
      <c r="I25" s="187"/>
      <c r="J25" s="187"/>
      <c r="K25" s="188">
        <f t="shared" si="3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4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0"/>
        <v>0</v>
      </c>
      <c r="E26" s="104">
        <f t="shared" si="1"/>
        <v>0</v>
      </c>
      <c r="F26" s="183"/>
      <c r="G26" s="105">
        <f t="shared" si="2"/>
        <v>0</v>
      </c>
      <c r="H26" s="186"/>
      <c r="I26" s="187"/>
      <c r="J26" s="187"/>
      <c r="K26" s="188">
        <f t="shared" si="3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 t="shared" si="4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0"/>
        <v>0</v>
      </c>
      <c r="E27" s="104">
        <f t="shared" si="1"/>
        <v>0</v>
      </c>
      <c r="F27" s="183"/>
      <c r="G27" s="105">
        <f t="shared" si="2"/>
        <v>0</v>
      </c>
      <c r="H27" s="186"/>
      <c r="I27" s="187"/>
      <c r="J27" s="187"/>
      <c r="K27" s="188">
        <f t="shared" si="3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4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0"/>
        <v>0</v>
      </c>
      <c r="E28" s="104">
        <f t="shared" si="1"/>
        <v>0</v>
      </c>
      <c r="F28" s="183"/>
      <c r="G28" s="105">
        <f t="shared" si="2"/>
        <v>0</v>
      </c>
      <c r="H28" s="186"/>
      <c r="I28" s="187"/>
      <c r="J28" s="187"/>
      <c r="K28" s="188">
        <f t="shared" si="3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4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0"/>
        <v>0</v>
      </c>
      <c r="E29" s="104">
        <f t="shared" si="1"/>
        <v>0</v>
      </c>
      <c r="F29" s="183"/>
      <c r="G29" s="105">
        <f t="shared" si="2"/>
        <v>0</v>
      </c>
      <c r="H29" s="186"/>
      <c r="I29" s="187"/>
      <c r="J29" s="187"/>
      <c r="K29" s="188">
        <f t="shared" si="3"/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4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0"/>
        <v>0</v>
      </c>
      <c r="E30" s="104">
        <f t="shared" si="1"/>
        <v>0</v>
      </c>
      <c r="F30" s="183"/>
      <c r="G30" s="105">
        <f t="shared" si="2"/>
        <v>0</v>
      </c>
      <c r="H30" s="186"/>
      <c r="I30" s="187"/>
      <c r="J30" s="187"/>
      <c r="K30" s="188">
        <f t="shared" si="3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4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0"/>
        <v>0</v>
      </c>
      <c r="E31" s="104">
        <f t="shared" si="1"/>
        <v>0</v>
      </c>
      <c r="F31" s="183"/>
      <c r="G31" s="105">
        <f t="shared" si="2"/>
        <v>0</v>
      </c>
      <c r="H31" s="186"/>
      <c r="I31" s="187"/>
      <c r="J31" s="187"/>
      <c r="K31" s="188">
        <f t="shared" si="3"/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4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0"/>
        <v>0</v>
      </c>
      <c r="E32" s="104">
        <f t="shared" si="1"/>
        <v>0</v>
      </c>
      <c r="F32" s="183"/>
      <c r="G32" s="105">
        <f t="shared" si="2"/>
        <v>0</v>
      </c>
      <c r="H32" s="186"/>
      <c r="I32" s="187"/>
      <c r="J32" s="187"/>
      <c r="K32" s="188">
        <f t="shared" si="3"/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4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0"/>
        <v>0</v>
      </c>
      <c r="E33" s="104">
        <f t="shared" si="1"/>
        <v>0</v>
      </c>
      <c r="F33" s="183"/>
      <c r="G33" s="105">
        <f t="shared" si="2"/>
        <v>0</v>
      </c>
      <c r="H33" s="186"/>
      <c r="I33" s="187"/>
      <c r="J33" s="187"/>
      <c r="K33" s="188">
        <f t="shared" si="3"/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4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0"/>
        <v>0</v>
      </c>
      <c r="E34" s="104">
        <f t="shared" si="1"/>
        <v>0</v>
      </c>
      <c r="F34" s="183"/>
      <c r="G34" s="105">
        <f t="shared" si="2"/>
        <v>0</v>
      </c>
      <c r="H34" s="186"/>
      <c r="I34" s="187"/>
      <c r="J34" s="187"/>
      <c r="K34" s="188">
        <f t="shared" si="3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4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0"/>
        <v>0</v>
      </c>
      <c r="E35" s="104">
        <f t="shared" si="1"/>
        <v>0</v>
      </c>
      <c r="F35" s="183"/>
      <c r="G35" s="105">
        <f t="shared" si="2"/>
        <v>0</v>
      </c>
      <c r="H35" s="186"/>
      <c r="I35" s="187"/>
      <c r="J35" s="187"/>
      <c r="K35" s="188">
        <f>IF(K34+H35+I35-J35&lt;0,0,K34+H35-J35)</f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4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0"/>
        <v>0</v>
      </c>
      <c r="E36" s="104">
        <f t="shared" si="1"/>
        <v>0</v>
      </c>
      <c r="F36" s="183"/>
      <c r="G36" s="105">
        <f t="shared" si="2"/>
        <v>0</v>
      </c>
      <c r="H36" s="186"/>
      <c r="I36" s="187"/>
      <c r="J36" s="187"/>
      <c r="K36" s="188">
        <f t="shared" si="3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4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0"/>
        <v>0</v>
      </c>
      <c r="E37" s="104">
        <f t="shared" si="1"/>
        <v>0</v>
      </c>
      <c r="F37" s="183"/>
      <c r="G37" s="105">
        <f t="shared" si="2"/>
        <v>0</v>
      </c>
      <c r="H37" s="186"/>
      <c r="I37" s="187"/>
      <c r="J37" s="187"/>
      <c r="K37" s="188">
        <f t="shared" si="3"/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4"/>
        <v>#DIV/0!</v>
      </c>
    </row>
    <row r="38" spans="1:20" s="53" customFormat="1" ht="22.5" customHeight="1" thickBot="1">
      <c r="A38" s="54" t="s">
        <v>98</v>
      </c>
      <c r="B38" s="180"/>
      <c r="C38" s="181"/>
      <c r="D38" s="103">
        <f t="shared" si="0"/>
        <v>0</v>
      </c>
      <c r="E38" s="104">
        <f t="shared" si="1"/>
        <v>0</v>
      </c>
      <c r="F38" s="183"/>
      <c r="G38" s="105">
        <f t="shared" si="2"/>
        <v>0</v>
      </c>
      <c r="H38" s="186"/>
      <c r="I38" s="187"/>
      <c r="J38" s="187"/>
      <c r="K38" s="188">
        <f t="shared" si="3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4"/>
        <v>#DIV/0!</v>
      </c>
    </row>
    <row r="39" spans="1:20" s="53" customFormat="1" ht="22.5" hidden="1" customHeight="1" thickBot="1">
      <c r="A39" s="54" t="s">
        <v>99</v>
      </c>
      <c r="B39" s="56"/>
      <c r="C39" s="81"/>
      <c r="D39" s="78">
        <f t="shared" ref="D39" si="6">F39+H39+M39</f>
        <v>0</v>
      </c>
      <c r="E39" s="79">
        <f t="shared" ref="E39" si="7">E38+C39-D39</f>
        <v>0</v>
      </c>
      <c r="F39" s="82"/>
      <c r="G39" s="80">
        <f t="shared" ref="G39" si="8">D39-F39</f>
        <v>0</v>
      </c>
      <c r="H39" s="83"/>
      <c r="I39" s="84"/>
      <c r="J39" s="84"/>
      <c r="K39" s="103">
        <f t="shared" ref="K39" si="9">IF(K38+H39-J39&lt;0,0,K38+H39-J39)</f>
        <v>0</v>
      </c>
      <c r="L39" s="57"/>
      <c r="M39" s="85"/>
      <c r="N39" s="81"/>
      <c r="O39" s="104">
        <f t="shared" si="5"/>
        <v>0</v>
      </c>
      <c r="P39" s="110"/>
      <c r="Q39" s="86"/>
      <c r="R39" s="58"/>
      <c r="S39" s="59"/>
      <c r="T39" s="55" t="e">
        <f t="shared" si="4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2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8">
    <cfRule type="cellIs" dxfId="10" priority="1" operator="lessThan">
      <formula>-1</formula>
    </cfRule>
  </conditionalFormatting>
  <dataValidations count="3">
    <dataValidation imeMode="on" allowBlank="1" showInputMessage="1" showErrorMessage="1" sqref="L9:L39"/>
    <dataValidation type="whole" allowBlank="1" showInputMessage="1" showErrorMessage="1" error="数値のみ入力してください。" sqref="R56:R65536 R9:R53">
      <formula1>0</formula1>
      <formula2>99</formula2>
    </dataValidation>
    <dataValidation type="decimal" allowBlank="1" showInputMessage="1" showErrorMessage="1" error="数値のみ入力してください。" sqref="S49:S53 S9:S45 S56:S65536 T46:T47">
      <formula1>0</formula1>
      <formula2>99</formula2>
    </dataValidation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8"/>
  <sheetViews>
    <sheetView view="pageBreakPreview" zoomScale="85" zoomScaleNormal="70" zoomScaleSheetLayoutView="85" workbookViewId="0">
      <pane xSplit="1" ySplit="7" topLeftCell="B8" activePane="bottomRight" state="frozen"/>
      <selection activeCell="L3" sqref="L3:O3"/>
      <selection pane="topRight" activeCell="L3" sqref="L3:O3"/>
      <selection pane="bottomLeft" activeCell="L3" sqref="L3:O3"/>
      <selection pane="bottomRight" activeCell="D34" sqref="D34 F34"/>
    </sheetView>
  </sheetViews>
  <sheetFormatPr defaultRowHeight="13.5"/>
  <cols>
    <col min="1" max="1" width="8.875" style="2" customWidth="1"/>
    <col min="2" max="2" width="21.125" style="2" customWidth="1"/>
    <col min="3" max="3" width="11.5" style="2" customWidth="1"/>
    <col min="4" max="6" width="12.875" style="2" customWidth="1"/>
    <col min="7" max="7" width="12.125" style="2" customWidth="1"/>
    <col min="8" max="9" width="13.875" style="2" customWidth="1"/>
    <col min="10" max="10" width="16" style="2" customWidth="1"/>
    <col min="11" max="11" width="12.125" style="2" customWidth="1"/>
    <col min="12" max="12" width="15.75" style="2" customWidth="1"/>
    <col min="13" max="17" width="12.125" style="2" customWidth="1"/>
    <col min="18" max="19" width="6.125" style="2" customWidth="1"/>
    <col min="20" max="20" width="9.625" style="3" customWidth="1"/>
    <col min="21" max="16384" width="9" style="2"/>
  </cols>
  <sheetData>
    <row r="1" spans="1:20" ht="20.25" customHeight="1" thickBot="1">
      <c r="A1" s="41" t="s">
        <v>141</v>
      </c>
      <c r="G1" s="42" t="s">
        <v>136</v>
      </c>
      <c r="H1" s="42"/>
      <c r="I1" s="42"/>
      <c r="J1" s="41" t="s">
        <v>113</v>
      </c>
      <c r="M1" s="256" t="s">
        <v>127</v>
      </c>
      <c r="N1" s="257"/>
      <c r="O1" s="258">
        <f>設定!B3</f>
        <v>0</v>
      </c>
      <c r="P1" s="258"/>
      <c r="Q1" s="259"/>
      <c r="R1" s="259"/>
      <c r="S1" s="259"/>
      <c r="T1" s="260"/>
    </row>
    <row r="2" spans="1:20" ht="20.25" customHeight="1" thickBot="1">
      <c r="A2" s="41" t="s">
        <v>100</v>
      </c>
      <c r="M2" s="256" t="s">
        <v>64</v>
      </c>
      <c r="N2" s="257"/>
      <c r="O2" s="258">
        <f>設定!B4</f>
        <v>0</v>
      </c>
      <c r="P2" s="258"/>
      <c r="Q2" s="259"/>
      <c r="R2" s="259"/>
      <c r="S2" s="259"/>
      <c r="T2" s="260"/>
    </row>
    <row r="3" spans="1:20" ht="20.25" customHeight="1" thickBot="1">
      <c r="L3" s="5"/>
      <c r="M3" s="256" t="s">
        <v>108</v>
      </c>
      <c r="N3" s="257"/>
      <c r="O3" s="258">
        <f>設定!B5</f>
        <v>0</v>
      </c>
      <c r="P3" s="258"/>
      <c r="Q3" s="258"/>
      <c r="R3" s="258"/>
      <c r="S3" s="258"/>
      <c r="T3" s="266"/>
    </row>
    <row r="4" spans="1:20" ht="15" customHeight="1" thickBot="1">
      <c r="M4" s="5"/>
      <c r="Q4" s="6" t="s">
        <v>2</v>
      </c>
    </row>
    <row r="5" spans="1:20" ht="25.5" customHeight="1">
      <c r="A5" s="261" t="s">
        <v>3</v>
      </c>
      <c r="B5" s="250" t="s">
        <v>4</v>
      </c>
      <c r="C5" s="230" t="s">
        <v>5</v>
      </c>
      <c r="D5" s="230" t="s">
        <v>103</v>
      </c>
      <c r="E5" s="235" t="s">
        <v>101</v>
      </c>
      <c r="F5" s="218" t="s">
        <v>102</v>
      </c>
      <c r="G5" s="238" t="s">
        <v>104</v>
      </c>
      <c r="H5" s="269" t="s">
        <v>6</v>
      </c>
      <c r="I5" s="270"/>
      <c r="J5" s="270"/>
      <c r="K5" s="270"/>
      <c r="L5" s="271"/>
      <c r="M5" s="7" t="s">
        <v>7</v>
      </c>
      <c r="N5" s="109"/>
      <c r="O5" s="109"/>
      <c r="P5" s="109"/>
      <c r="Q5" s="221" t="s">
        <v>58</v>
      </c>
      <c r="R5" s="250" t="s">
        <v>8</v>
      </c>
      <c r="S5" s="230"/>
      <c r="T5" s="251"/>
    </row>
    <row r="6" spans="1:20" ht="23.25" customHeight="1">
      <c r="A6" s="262"/>
      <c r="B6" s="264"/>
      <c r="C6" s="231"/>
      <c r="D6" s="231"/>
      <c r="E6" s="236"/>
      <c r="F6" s="219"/>
      <c r="G6" s="239"/>
      <c r="H6" s="248" t="s">
        <v>133</v>
      </c>
      <c r="I6" s="249"/>
      <c r="J6" s="246" t="s">
        <v>10</v>
      </c>
      <c r="K6" s="247"/>
      <c r="L6" s="272"/>
      <c r="M6" s="267" t="s">
        <v>11</v>
      </c>
      <c r="N6" s="246" t="s">
        <v>13</v>
      </c>
      <c r="O6" s="247"/>
      <c r="P6" s="217"/>
      <c r="Q6" s="222"/>
      <c r="R6" s="264" t="s">
        <v>14</v>
      </c>
      <c r="S6" s="254" t="s">
        <v>15</v>
      </c>
      <c r="T6" s="252" t="s">
        <v>16</v>
      </c>
    </row>
    <row r="7" spans="1:20" ht="54" customHeight="1" thickBot="1">
      <c r="A7" s="263"/>
      <c r="B7" s="265"/>
      <c r="C7" s="232"/>
      <c r="D7" s="232"/>
      <c r="E7" s="237"/>
      <c r="F7" s="220"/>
      <c r="G7" s="240"/>
      <c r="H7" s="118" t="s">
        <v>134</v>
      </c>
      <c r="I7" s="117" t="s">
        <v>135</v>
      </c>
      <c r="J7" s="9" t="s">
        <v>17</v>
      </c>
      <c r="K7" s="8" t="s">
        <v>18</v>
      </c>
      <c r="L7" s="10" t="s">
        <v>19</v>
      </c>
      <c r="M7" s="268"/>
      <c r="N7" s="114" t="s">
        <v>59</v>
      </c>
      <c r="O7" s="8" t="s">
        <v>20</v>
      </c>
      <c r="P7" s="115" t="s">
        <v>132</v>
      </c>
      <c r="Q7" s="223"/>
      <c r="R7" s="265"/>
      <c r="S7" s="255"/>
      <c r="T7" s="253"/>
    </row>
    <row r="8" spans="1:20" s="53" customFormat="1" ht="22.5" customHeight="1">
      <c r="A8" s="12" t="s">
        <v>21</v>
      </c>
      <c r="B8" s="48"/>
      <c r="C8" s="74"/>
      <c r="D8" s="74"/>
      <c r="E8" s="103">
        <f>'9月'!E38</f>
        <v>0</v>
      </c>
      <c r="F8" s="75"/>
      <c r="G8" s="76"/>
      <c r="H8" s="77"/>
      <c r="I8" s="77"/>
      <c r="J8" s="74"/>
      <c r="K8" s="103">
        <f>'9月'!K38</f>
        <v>0</v>
      </c>
      <c r="L8" s="76"/>
      <c r="M8" s="90"/>
      <c r="N8" s="74"/>
      <c r="O8" s="103">
        <f>'9月'!O38</f>
        <v>0</v>
      </c>
      <c r="P8" s="100"/>
      <c r="Q8" s="49"/>
      <c r="R8" s="50"/>
      <c r="S8" s="51"/>
      <c r="T8" s="52"/>
    </row>
    <row r="9" spans="1:20" s="53" customFormat="1" ht="22.5" customHeight="1">
      <c r="A9" s="54" t="s">
        <v>69</v>
      </c>
      <c r="B9" s="178"/>
      <c r="C9" s="179"/>
      <c r="D9" s="103">
        <f t="shared" ref="D9:D39" si="0">F9+H9+M9+I9</f>
        <v>0</v>
      </c>
      <c r="E9" s="104">
        <f t="shared" ref="E9:E39" si="1">E8+C9-D9</f>
        <v>0</v>
      </c>
      <c r="F9" s="182"/>
      <c r="G9" s="105">
        <f t="shared" ref="G9:G39" si="2">D9-F9</f>
        <v>0</v>
      </c>
      <c r="H9" s="184"/>
      <c r="I9" s="185"/>
      <c r="J9" s="185"/>
      <c r="K9" s="188">
        <f t="shared" ref="K9:K39" si="3">IF(K8+H9+I9-J9&lt;0,0,K8+H9-J9)</f>
        <v>0</v>
      </c>
      <c r="L9" s="189"/>
      <c r="M9" s="190"/>
      <c r="N9" s="179"/>
      <c r="O9" s="104">
        <f>IF(O8+M9-N9&lt;0,0,O8+M9-N9)</f>
        <v>0</v>
      </c>
      <c r="P9" s="195"/>
      <c r="Q9" s="196"/>
      <c r="R9" s="197"/>
      <c r="S9" s="198"/>
      <c r="T9" s="55" t="e">
        <f t="shared" ref="T9:T39" si="4">D9/R9/S9</f>
        <v>#DIV/0!</v>
      </c>
    </row>
    <row r="10" spans="1:20" s="53" customFormat="1" ht="22.5" customHeight="1">
      <c r="A10" s="54" t="s">
        <v>70</v>
      </c>
      <c r="B10" s="178"/>
      <c r="C10" s="179"/>
      <c r="D10" s="103">
        <f t="shared" si="0"/>
        <v>0</v>
      </c>
      <c r="E10" s="104">
        <f t="shared" si="1"/>
        <v>0</v>
      </c>
      <c r="F10" s="182"/>
      <c r="G10" s="105">
        <f t="shared" si="2"/>
        <v>0</v>
      </c>
      <c r="H10" s="184"/>
      <c r="I10" s="185"/>
      <c r="J10" s="185"/>
      <c r="K10" s="188">
        <f t="shared" si="3"/>
        <v>0</v>
      </c>
      <c r="L10" s="189"/>
      <c r="M10" s="190"/>
      <c r="N10" s="179"/>
      <c r="O10" s="104">
        <f t="shared" ref="O10:O39" si="5">IF(O9+M10-N10&lt;0,0,O9+M10-N10)</f>
        <v>0</v>
      </c>
      <c r="P10" s="195"/>
      <c r="Q10" s="196"/>
      <c r="R10" s="199"/>
      <c r="S10" s="200"/>
      <c r="T10" s="55" t="e">
        <f t="shared" si="4"/>
        <v>#DIV/0!</v>
      </c>
    </row>
    <row r="11" spans="1:20" s="53" customFormat="1" ht="22.5" customHeight="1">
      <c r="A11" s="54" t="s">
        <v>71</v>
      </c>
      <c r="B11" s="178"/>
      <c r="C11" s="179"/>
      <c r="D11" s="103">
        <f t="shared" si="0"/>
        <v>0</v>
      </c>
      <c r="E11" s="104">
        <f t="shared" si="1"/>
        <v>0</v>
      </c>
      <c r="F11" s="182"/>
      <c r="G11" s="105">
        <f t="shared" si="2"/>
        <v>0</v>
      </c>
      <c r="H11" s="184"/>
      <c r="I11" s="185"/>
      <c r="J11" s="185"/>
      <c r="K11" s="188">
        <f t="shared" si="3"/>
        <v>0</v>
      </c>
      <c r="L11" s="189"/>
      <c r="M11" s="190"/>
      <c r="N11" s="179"/>
      <c r="O11" s="104">
        <f t="shared" si="5"/>
        <v>0</v>
      </c>
      <c r="P11" s="195"/>
      <c r="Q11" s="196"/>
      <c r="R11" s="199"/>
      <c r="S11" s="200"/>
      <c r="T11" s="55" t="e">
        <f t="shared" si="4"/>
        <v>#DIV/0!</v>
      </c>
    </row>
    <row r="12" spans="1:20" s="53" customFormat="1" ht="22.5" customHeight="1">
      <c r="A12" s="54" t="s">
        <v>72</v>
      </c>
      <c r="B12" s="178"/>
      <c r="C12" s="179"/>
      <c r="D12" s="103">
        <f t="shared" si="0"/>
        <v>0</v>
      </c>
      <c r="E12" s="104">
        <f t="shared" si="1"/>
        <v>0</v>
      </c>
      <c r="F12" s="182"/>
      <c r="G12" s="105">
        <f t="shared" si="2"/>
        <v>0</v>
      </c>
      <c r="H12" s="184"/>
      <c r="I12" s="185"/>
      <c r="J12" s="185"/>
      <c r="K12" s="188">
        <f>IF(K11+H12+I12-J12&lt;0,0,K11+H12-J12)</f>
        <v>0</v>
      </c>
      <c r="L12" s="189"/>
      <c r="M12" s="190"/>
      <c r="N12" s="179"/>
      <c r="O12" s="104">
        <f t="shared" si="5"/>
        <v>0</v>
      </c>
      <c r="P12" s="195"/>
      <c r="Q12" s="196"/>
      <c r="R12" s="199"/>
      <c r="S12" s="200"/>
      <c r="T12" s="55" t="e">
        <f t="shared" si="4"/>
        <v>#DIV/0!</v>
      </c>
    </row>
    <row r="13" spans="1:20" s="53" customFormat="1" ht="22.5" customHeight="1">
      <c r="A13" s="54" t="s">
        <v>73</v>
      </c>
      <c r="B13" s="178"/>
      <c r="C13" s="179"/>
      <c r="D13" s="103">
        <f t="shared" si="0"/>
        <v>0</v>
      </c>
      <c r="E13" s="104">
        <f t="shared" si="1"/>
        <v>0</v>
      </c>
      <c r="F13" s="182"/>
      <c r="G13" s="105">
        <f t="shared" si="2"/>
        <v>0</v>
      </c>
      <c r="H13" s="184"/>
      <c r="I13" s="185"/>
      <c r="J13" s="185"/>
      <c r="K13" s="188">
        <f t="shared" si="3"/>
        <v>0</v>
      </c>
      <c r="L13" s="191"/>
      <c r="M13" s="192"/>
      <c r="N13" s="179"/>
      <c r="O13" s="104">
        <f t="shared" si="5"/>
        <v>0</v>
      </c>
      <c r="P13" s="195"/>
      <c r="Q13" s="201"/>
      <c r="R13" s="202"/>
      <c r="S13" s="200"/>
      <c r="T13" s="55" t="e">
        <f t="shared" si="4"/>
        <v>#DIV/0!</v>
      </c>
    </row>
    <row r="14" spans="1:20" s="53" customFormat="1" ht="22.5" customHeight="1">
      <c r="A14" s="54" t="s">
        <v>74</v>
      </c>
      <c r="B14" s="178"/>
      <c r="C14" s="179"/>
      <c r="D14" s="103">
        <f t="shared" si="0"/>
        <v>0</v>
      </c>
      <c r="E14" s="104">
        <f t="shared" si="1"/>
        <v>0</v>
      </c>
      <c r="F14" s="182"/>
      <c r="G14" s="105">
        <f t="shared" si="2"/>
        <v>0</v>
      </c>
      <c r="H14" s="184"/>
      <c r="I14" s="185"/>
      <c r="J14" s="185"/>
      <c r="K14" s="188">
        <f t="shared" si="3"/>
        <v>0</v>
      </c>
      <c r="L14" s="191"/>
      <c r="M14" s="190"/>
      <c r="N14" s="179"/>
      <c r="O14" s="104">
        <f t="shared" si="5"/>
        <v>0</v>
      </c>
      <c r="P14" s="195"/>
      <c r="Q14" s="203"/>
      <c r="R14" s="204"/>
      <c r="S14" s="200"/>
      <c r="T14" s="55" t="e">
        <f t="shared" si="4"/>
        <v>#DIV/0!</v>
      </c>
    </row>
    <row r="15" spans="1:20" s="53" customFormat="1" ht="22.5" customHeight="1">
      <c r="A15" s="54" t="s">
        <v>75</v>
      </c>
      <c r="B15" s="178"/>
      <c r="C15" s="179"/>
      <c r="D15" s="103">
        <f t="shared" si="0"/>
        <v>0</v>
      </c>
      <c r="E15" s="104">
        <f t="shared" si="1"/>
        <v>0</v>
      </c>
      <c r="F15" s="182"/>
      <c r="G15" s="105">
        <f t="shared" si="2"/>
        <v>0</v>
      </c>
      <c r="H15" s="184"/>
      <c r="I15" s="185"/>
      <c r="J15" s="185"/>
      <c r="K15" s="188">
        <f>IF(K14+H15+I15-J15&lt;0,0,K14+H15-J15)</f>
        <v>0</v>
      </c>
      <c r="L15" s="191"/>
      <c r="M15" s="190"/>
      <c r="N15" s="179"/>
      <c r="O15" s="104">
        <f t="shared" si="5"/>
        <v>0</v>
      </c>
      <c r="P15" s="195"/>
      <c r="Q15" s="203"/>
      <c r="R15" s="204"/>
      <c r="S15" s="200"/>
      <c r="T15" s="55" t="e">
        <f t="shared" si="4"/>
        <v>#DIV/0!</v>
      </c>
    </row>
    <row r="16" spans="1:20" s="53" customFormat="1" ht="22.5" customHeight="1">
      <c r="A16" s="54" t="s">
        <v>76</v>
      </c>
      <c r="B16" s="180"/>
      <c r="C16" s="181"/>
      <c r="D16" s="103">
        <f t="shared" si="0"/>
        <v>0</v>
      </c>
      <c r="E16" s="104">
        <f t="shared" si="1"/>
        <v>0</v>
      </c>
      <c r="F16" s="183"/>
      <c r="G16" s="105">
        <f t="shared" si="2"/>
        <v>0</v>
      </c>
      <c r="H16" s="186"/>
      <c r="I16" s="187"/>
      <c r="J16" s="187"/>
      <c r="K16" s="188">
        <f t="shared" si="3"/>
        <v>0</v>
      </c>
      <c r="L16" s="193"/>
      <c r="M16" s="194"/>
      <c r="N16" s="181"/>
      <c r="O16" s="104">
        <f t="shared" si="5"/>
        <v>0</v>
      </c>
      <c r="P16" s="195"/>
      <c r="Q16" s="205"/>
      <c r="R16" s="206"/>
      <c r="S16" s="207"/>
      <c r="T16" s="55" t="e">
        <f t="shared" si="4"/>
        <v>#DIV/0!</v>
      </c>
    </row>
    <row r="17" spans="1:20" s="53" customFormat="1" ht="22.5" customHeight="1">
      <c r="A17" s="54" t="s">
        <v>77</v>
      </c>
      <c r="B17" s="180"/>
      <c r="C17" s="181"/>
      <c r="D17" s="103">
        <f t="shared" si="0"/>
        <v>0</v>
      </c>
      <c r="E17" s="104">
        <f t="shared" si="1"/>
        <v>0</v>
      </c>
      <c r="F17" s="183"/>
      <c r="G17" s="105">
        <f t="shared" si="2"/>
        <v>0</v>
      </c>
      <c r="H17" s="186"/>
      <c r="I17" s="187"/>
      <c r="J17" s="187"/>
      <c r="K17" s="188">
        <f>IF(K16+H17+I17-J17&lt;0,0,K16+H17-J17)</f>
        <v>0</v>
      </c>
      <c r="L17" s="193"/>
      <c r="M17" s="194"/>
      <c r="N17" s="181"/>
      <c r="O17" s="104">
        <f t="shared" si="5"/>
        <v>0</v>
      </c>
      <c r="P17" s="195"/>
      <c r="Q17" s="205"/>
      <c r="R17" s="206"/>
      <c r="S17" s="207"/>
      <c r="T17" s="55" t="e">
        <f t="shared" si="4"/>
        <v>#DIV/0!</v>
      </c>
    </row>
    <row r="18" spans="1:20" s="53" customFormat="1" ht="22.5" customHeight="1">
      <c r="A18" s="54" t="s">
        <v>78</v>
      </c>
      <c r="B18" s="180"/>
      <c r="C18" s="181"/>
      <c r="D18" s="103">
        <f t="shared" si="0"/>
        <v>0</v>
      </c>
      <c r="E18" s="104">
        <f t="shared" si="1"/>
        <v>0</v>
      </c>
      <c r="F18" s="183"/>
      <c r="G18" s="105">
        <f t="shared" si="2"/>
        <v>0</v>
      </c>
      <c r="H18" s="186"/>
      <c r="I18" s="187"/>
      <c r="J18" s="187"/>
      <c r="K18" s="188">
        <f t="shared" si="3"/>
        <v>0</v>
      </c>
      <c r="L18" s="193"/>
      <c r="M18" s="194"/>
      <c r="N18" s="181"/>
      <c r="O18" s="104">
        <f t="shared" si="5"/>
        <v>0</v>
      </c>
      <c r="P18" s="195"/>
      <c r="Q18" s="205"/>
      <c r="R18" s="206"/>
      <c r="S18" s="207"/>
      <c r="T18" s="55" t="e">
        <f t="shared" si="4"/>
        <v>#DIV/0!</v>
      </c>
    </row>
    <row r="19" spans="1:20" s="53" customFormat="1" ht="22.5" customHeight="1">
      <c r="A19" s="54" t="s">
        <v>79</v>
      </c>
      <c r="B19" s="180"/>
      <c r="C19" s="181"/>
      <c r="D19" s="103">
        <f t="shared" si="0"/>
        <v>0</v>
      </c>
      <c r="E19" s="104">
        <f t="shared" si="1"/>
        <v>0</v>
      </c>
      <c r="F19" s="183"/>
      <c r="G19" s="105">
        <f t="shared" si="2"/>
        <v>0</v>
      </c>
      <c r="H19" s="186"/>
      <c r="I19" s="187"/>
      <c r="J19" s="187"/>
      <c r="K19" s="188">
        <f t="shared" si="3"/>
        <v>0</v>
      </c>
      <c r="L19" s="193"/>
      <c r="M19" s="194"/>
      <c r="N19" s="181"/>
      <c r="O19" s="104">
        <f t="shared" si="5"/>
        <v>0</v>
      </c>
      <c r="P19" s="195"/>
      <c r="Q19" s="205"/>
      <c r="R19" s="206"/>
      <c r="S19" s="207"/>
      <c r="T19" s="55" t="e">
        <f t="shared" si="4"/>
        <v>#DIV/0!</v>
      </c>
    </row>
    <row r="20" spans="1:20" s="53" customFormat="1" ht="22.5" customHeight="1">
      <c r="A20" s="54" t="s">
        <v>80</v>
      </c>
      <c r="B20" s="180"/>
      <c r="C20" s="181"/>
      <c r="D20" s="103">
        <f t="shared" si="0"/>
        <v>0</v>
      </c>
      <c r="E20" s="104">
        <f t="shared" si="1"/>
        <v>0</v>
      </c>
      <c r="F20" s="183"/>
      <c r="G20" s="105">
        <f t="shared" si="2"/>
        <v>0</v>
      </c>
      <c r="H20" s="186"/>
      <c r="I20" s="187"/>
      <c r="J20" s="187"/>
      <c r="K20" s="188">
        <f t="shared" si="3"/>
        <v>0</v>
      </c>
      <c r="L20" s="193"/>
      <c r="M20" s="194"/>
      <c r="N20" s="181"/>
      <c r="O20" s="104">
        <f t="shared" si="5"/>
        <v>0</v>
      </c>
      <c r="P20" s="195"/>
      <c r="Q20" s="205"/>
      <c r="R20" s="206"/>
      <c r="S20" s="207"/>
      <c r="T20" s="55" t="e">
        <f t="shared" si="4"/>
        <v>#DIV/0!</v>
      </c>
    </row>
    <row r="21" spans="1:20" s="53" customFormat="1" ht="22.5" customHeight="1">
      <c r="A21" s="54" t="s">
        <v>81</v>
      </c>
      <c r="B21" s="180"/>
      <c r="C21" s="181"/>
      <c r="D21" s="103">
        <f t="shared" si="0"/>
        <v>0</v>
      </c>
      <c r="E21" s="104">
        <f t="shared" si="1"/>
        <v>0</v>
      </c>
      <c r="F21" s="183"/>
      <c r="G21" s="105">
        <f t="shared" si="2"/>
        <v>0</v>
      </c>
      <c r="H21" s="186"/>
      <c r="I21" s="187"/>
      <c r="J21" s="187"/>
      <c r="K21" s="188">
        <f t="shared" si="3"/>
        <v>0</v>
      </c>
      <c r="L21" s="193"/>
      <c r="M21" s="194"/>
      <c r="N21" s="181"/>
      <c r="O21" s="104">
        <f t="shared" si="5"/>
        <v>0</v>
      </c>
      <c r="P21" s="195"/>
      <c r="Q21" s="205"/>
      <c r="R21" s="206"/>
      <c r="S21" s="207"/>
      <c r="T21" s="55" t="e">
        <f t="shared" si="4"/>
        <v>#DIV/0!</v>
      </c>
    </row>
    <row r="22" spans="1:20" s="53" customFormat="1" ht="22.5" customHeight="1">
      <c r="A22" s="54" t="s">
        <v>82</v>
      </c>
      <c r="B22" s="180"/>
      <c r="C22" s="181"/>
      <c r="D22" s="103">
        <f t="shared" si="0"/>
        <v>0</v>
      </c>
      <c r="E22" s="104">
        <f t="shared" si="1"/>
        <v>0</v>
      </c>
      <c r="F22" s="183"/>
      <c r="G22" s="105">
        <f t="shared" si="2"/>
        <v>0</v>
      </c>
      <c r="H22" s="186"/>
      <c r="I22" s="187"/>
      <c r="J22" s="187"/>
      <c r="K22" s="188">
        <f t="shared" si="3"/>
        <v>0</v>
      </c>
      <c r="L22" s="193"/>
      <c r="M22" s="194"/>
      <c r="N22" s="181"/>
      <c r="O22" s="104">
        <f t="shared" si="5"/>
        <v>0</v>
      </c>
      <c r="P22" s="195"/>
      <c r="Q22" s="205"/>
      <c r="R22" s="206"/>
      <c r="S22" s="207"/>
      <c r="T22" s="55" t="e">
        <f t="shared" si="4"/>
        <v>#DIV/0!</v>
      </c>
    </row>
    <row r="23" spans="1:20" s="53" customFormat="1" ht="22.5" customHeight="1">
      <c r="A23" s="54" t="s">
        <v>83</v>
      </c>
      <c r="B23" s="180"/>
      <c r="C23" s="181"/>
      <c r="D23" s="103">
        <f t="shared" si="0"/>
        <v>0</v>
      </c>
      <c r="E23" s="104">
        <f t="shared" si="1"/>
        <v>0</v>
      </c>
      <c r="F23" s="183"/>
      <c r="G23" s="105">
        <f t="shared" si="2"/>
        <v>0</v>
      </c>
      <c r="H23" s="186"/>
      <c r="I23" s="187"/>
      <c r="J23" s="187"/>
      <c r="K23" s="188">
        <f t="shared" si="3"/>
        <v>0</v>
      </c>
      <c r="L23" s="193"/>
      <c r="M23" s="194"/>
      <c r="N23" s="181"/>
      <c r="O23" s="104">
        <f t="shared" si="5"/>
        <v>0</v>
      </c>
      <c r="P23" s="195"/>
      <c r="Q23" s="205"/>
      <c r="R23" s="206"/>
      <c r="S23" s="207"/>
      <c r="T23" s="55" t="e">
        <f t="shared" si="4"/>
        <v>#DIV/0!</v>
      </c>
    </row>
    <row r="24" spans="1:20" s="53" customFormat="1" ht="22.5" customHeight="1">
      <c r="A24" s="54" t="s">
        <v>84</v>
      </c>
      <c r="B24" s="180"/>
      <c r="C24" s="181"/>
      <c r="D24" s="103">
        <f t="shared" si="0"/>
        <v>0</v>
      </c>
      <c r="E24" s="104">
        <f t="shared" si="1"/>
        <v>0</v>
      </c>
      <c r="F24" s="183"/>
      <c r="G24" s="105">
        <f t="shared" si="2"/>
        <v>0</v>
      </c>
      <c r="H24" s="186"/>
      <c r="I24" s="187"/>
      <c r="J24" s="187"/>
      <c r="K24" s="188">
        <f t="shared" si="3"/>
        <v>0</v>
      </c>
      <c r="L24" s="193"/>
      <c r="M24" s="194"/>
      <c r="N24" s="181"/>
      <c r="O24" s="104">
        <f t="shared" si="5"/>
        <v>0</v>
      </c>
      <c r="P24" s="195"/>
      <c r="Q24" s="205"/>
      <c r="R24" s="206"/>
      <c r="S24" s="207"/>
      <c r="T24" s="55" t="e">
        <f t="shared" si="4"/>
        <v>#DIV/0!</v>
      </c>
    </row>
    <row r="25" spans="1:20" s="53" customFormat="1" ht="22.5" customHeight="1">
      <c r="A25" s="54" t="s">
        <v>85</v>
      </c>
      <c r="B25" s="180"/>
      <c r="C25" s="181"/>
      <c r="D25" s="103">
        <f t="shared" si="0"/>
        <v>0</v>
      </c>
      <c r="E25" s="104">
        <f t="shared" si="1"/>
        <v>0</v>
      </c>
      <c r="F25" s="183"/>
      <c r="G25" s="105">
        <f t="shared" si="2"/>
        <v>0</v>
      </c>
      <c r="H25" s="186"/>
      <c r="I25" s="187"/>
      <c r="J25" s="187"/>
      <c r="K25" s="188">
        <f t="shared" si="3"/>
        <v>0</v>
      </c>
      <c r="L25" s="193"/>
      <c r="M25" s="194"/>
      <c r="N25" s="181"/>
      <c r="O25" s="104">
        <f t="shared" si="5"/>
        <v>0</v>
      </c>
      <c r="P25" s="195"/>
      <c r="Q25" s="205"/>
      <c r="R25" s="206"/>
      <c r="S25" s="207"/>
      <c r="T25" s="55" t="e">
        <f t="shared" si="4"/>
        <v>#DIV/0!</v>
      </c>
    </row>
    <row r="26" spans="1:20" s="53" customFormat="1" ht="22.5" customHeight="1">
      <c r="A26" s="54" t="s">
        <v>86</v>
      </c>
      <c r="B26" s="180"/>
      <c r="C26" s="181"/>
      <c r="D26" s="103">
        <f t="shared" si="0"/>
        <v>0</v>
      </c>
      <c r="E26" s="104">
        <f t="shared" si="1"/>
        <v>0</v>
      </c>
      <c r="F26" s="183"/>
      <c r="G26" s="105">
        <f t="shared" si="2"/>
        <v>0</v>
      </c>
      <c r="H26" s="186"/>
      <c r="I26" s="187"/>
      <c r="J26" s="187"/>
      <c r="K26" s="188">
        <f t="shared" si="3"/>
        <v>0</v>
      </c>
      <c r="L26" s="193"/>
      <c r="M26" s="194"/>
      <c r="N26" s="181"/>
      <c r="O26" s="104">
        <f t="shared" si="5"/>
        <v>0</v>
      </c>
      <c r="P26" s="195"/>
      <c r="Q26" s="205"/>
      <c r="R26" s="206"/>
      <c r="S26" s="207"/>
      <c r="T26" s="55" t="e">
        <f t="shared" si="4"/>
        <v>#DIV/0!</v>
      </c>
    </row>
    <row r="27" spans="1:20" s="53" customFormat="1" ht="22.5" customHeight="1">
      <c r="A27" s="54" t="s">
        <v>87</v>
      </c>
      <c r="B27" s="180"/>
      <c r="C27" s="181"/>
      <c r="D27" s="103">
        <f t="shared" si="0"/>
        <v>0</v>
      </c>
      <c r="E27" s="104">
        <f t="shared" si="1"/>
        <v>0</v>
      </c>
      <c r="F27" s="183"/>
      <c r="G27" s="105">
        <f t="shared" si="2"/>
        <v>0</v>
      </c>
      <c r="H27" s="186"/>
      <c r="I27" s="187"/>
      <c r="J27" s="187"/>
      <c r="K27" s="188">
        <f t="shared" si="3"/>
        <v>0</v>
      </c>
      <c r="L27" s="193"/>
      <c r="M27" s="194"/>
      <c r="N27" s="181"/>
      <c r="O27" s="104">
        <f t="shared" si="5"/>
        <v>0</v>
      </c>
      <c r="P27" s="195"/>
      <c r="Q27" s="205"/>
      <c r="R27" s="206"/>
      <c r="S27" s="207"/>
      <c r="T27" s="55" t="e">
        <f t="shared" si="4"/>
        <v>#DIV/0!</v>
      </c>
    </row>
    <row r="28" spans="1:20" s="53" customFormat="1" ht="22.5" customHeight="1">
      <c r="A28" s="54" t="s">
        <v>88</v>
      </c>
      <c r="B28" s="180"/>
      <c r="C28" s="181"/>
      <c r="D28" s="103">
        <f t="shared" si="0"/>
        <v>0</v>
      </c>
      <c r="E28" s="104">
        <f t="shared" si="1"/>
        <v>0</v>
      </c>
      <c r="F28" s="183"/>
      <c r="G28" s="105">
        <f t="shared" si="2"/>
        <v>0</v>
      </c>
      <c r="H28" s="186"/>
      <c r="I28" s="187"/>
      <c r="J28" s="187"/>
      <c r="K28" s="188">
        <f t="shared" si="3"/>
        <v>0</v>
      </c>
      <c r="L28" s="193"/>
      <c r="M28" s="194"/>
      <c r="N28" s="181"/>
      <c r="O28" s="104">
        <f t="shared" si="5"/>
        <v>0</v>
      </c>
      <c r="P28" s="195"/>
      <c r="Q28" s="205"/>
      <c r="R28" s="206"/>
      <c r="S28" s="207"/>
      <c r="T28" s="55" t="e">
        <f t="shared" si="4"/>
        <v>#DIV/0!</v>
      </c>
    </row>
    <row r="29" spans="1:20" s="53" customFormat="1" ht="22.5" customHeight="1">
      <c r="A29" s="54" t="s">
        <v>89</v>
      </c>
      <c r="B29" s="180"/>
      <c r="C29" s="181"/>
      <c r="D29" s="103">
        <f t="shared" si="0"/>
        <v>0</v>
      </c>
      <c r="E29" s="104">
        <f t="shared" si="1"/>
        <v>0</v>
      </c>
      <c r="F29" s="183"/>
      <c r="G29" s="105">
        <f t="shared" si="2"/>
        <v>0</v>
      </c>
      <c r="H29" s="186"/>
      <c r="I29" s="187"/>
      <c r="J29" s="187"/>
      <c r="K29" s="188">
        <f t="shared" si="3"/>
        <v>0</v>
      </c>
      <c r="L29" s="193"/>
      <c r="M29" s="194"/>
      <c r="N29" s="181"/>
      <c r="O29" s="104">
        <f t="shared" si="5"/>
        <v>0</v>
      </c>
      <c r="P29" s="195"/>
      <c r="Q29" s="205"/>
      <c r="R29" s="206"/>
      <c r="S29" s="207"/>
      <c r="T29" s="55" t="e">
        <f t="shared" si="4"/>
        <v>#DIV/0!</v>
      </c>
    </row>
    <row r="30" spans="1:20" s="53" customFormat="1" ht="22.5" customHeight="1">
      <c r="A30" s="54" t="s">
        <v>90</v>
      </c>
      <c r="B30" s="180"/>
      <c r="C30" s="181"/>
      <c r="D30" s="103">
        <f t="shared" si="0"/>
        <v>0</v>
      </c>
      <c r="E30" s="104">
        <f t="shared" si="1"/>
        <v>0</v>
      </c>
      <c r="F30" s="183"/>
      <c r="G30" s="105">
        <f t="shared" si="2"/>
        <v>0</v>
      </c>
      <c r="H30" s="186"/>
      <c r="I30" s="187"/>
      <c r="J30" s="187"/>
      <c r="K30" s="188">
        <f t="shared" si="3"/>
        <v>0</v>
      </c>
      <c r="L30" s="193"/>
      <c r="M30" s="194"/>
      <c r="N30" s="181"/>
      <c r="O30" s="104">
        <f t="shared" si="5"/>
        <v>0</v>
      </c>
      <c r="P30" s="195"/>
      <c r="Q30" s="205"/>
      <c r="R30" s="206"/>
      <c r="S30" s="207"/>
      <c r="T30" s="55" t="e">
        <f t="shared" si="4"/>
        <v>#DIV/0!</v>
      </c>
    </row>
    <row r="31" spans="1:20" s="53" customFormat="1" ht="22.5" customHeight="1">
      <c r="A31" s="54" t="s">
        <v>91</v>
      </c>
      <c r="B31" s="180"/>
      <c r="C31" s="181"/>
      <c r="D31" s="103">
        <f t="shared" si="0"/>
        <v>0</v>
      </c>
      <c r="E31" s="104">
        <f t="shared" si="1"/>
        <v>0</v>
      </c>
      <c r="F31" s="183"/>
      <c r="G31" s="105">
        <f t="shared" si="2"/>
        <v>0</v>
      </c>
      <c r="H31" s="186"/>
      <c r="I31" s="187"/>
      <c r="J31" s="187"/>
      <c r="K31" s="188">
        <f t="shared" si="3"/>
        <v>0</v>
      </c>
      <c r="L31" s="193"/>
      <c r="M31" s="194"/>
      <c r="N31" s="181"/>
      <c r="O31" s="104">
        <f t="shared" si="5"/>
        <v>0</v>
      </c>
      <c r="P31" s="195"/>
      <c r="Q31" s="205"/>
      <c r="R31" s="206"/>
      <c r="S31" s="207"/>
      <c r="T31" s="55" t="e">
        <f t="shared" si="4"/>
        <v>#DIV/0!</v>
      </c>
    </row>
    <row r="32" spans="1:20" s="53" customFormat="1" ht="22.5" customHeight="1">
      <c r="A32" s="54" t="s">
        <v>92</v>
      </c>
      <c r="B32" s="180"/>
      <c r="C32" s="181"/>
      <c r="D32" s="103">
        <f t="shared" si="0"/>
        <v>0</v>
      </c>
      <c r="E32" s="104">
        <f t="shared" si="1"/>
        <v>0</v>
      </c>
      <c r="F32" s="183"/>
      <c r="G32" s="105">
        <f t="shared" si="2"/>
        <v>0</v>
      </c>
      <c r="H32" s="186"/>
      <c r="I32" s="187"/>
      <c r="J32" s="187"/>
      <c r="K32" s="188">
        <f t="shared" si="3"/>
        <v>0</v>
      </c>
      <c r="L32" s="193"/>
      <c r="M32" s="194"/>
      <c r="N32" s="181"/>
      <c r="O32" s="104">
        <f t="shared" si="5"/>
        <v>0</v>
      </c>
      <c r="P32" s="195"/>
      <c r="Q32" s="205"/>
      <c r="R32" s="206"/>
      <c r="S32" s="207"/>
      <c r="T32" s="55" t="e">
        <f t="shared" si="4"/>
        <v>#DIV/0!</v>
      </c>
    </row>
    <row r="33" spans="1:20" s="53" customFormat="1" ht="22.5" customHeight="1">
      <c r="A33" s="54" t="s">
        <v>93</v>
      </c>
      <c r="B33" s="180"/>
      <c r="C33" s="181"/>
      <c r="D33" s="103">
        <f t="shared" si="0"/>
        <v>0</v>
      </c>
      <c r="E33" s="104">
        <f t="shared" si="1"/>
        <v>0</v>
      </c>
      <c r="F33" s="183"/>
      <c r="G33" s="105">
        <f t="shared" si="2"/>
        <v>0</v>
      </c>
      <c r="H33" s="186"/>
      <c r="I33" s="187"/>
      <c r="J33" s="187"/>
      <c r="K33" s="188">
        <f t="shared" si="3"/>
        <v>0</v>
      </c>
      <c r="L33" s="193"/>
      <c r="M33" s="194"/>
      <c r="N33" s="181"/>
      <c r="O33" s="104">
        <f t="shared" si="5"/>
        <v>0</v>
      </c>
      <c r="P33" s="195"/>
      <c r="Q33" s="205"/>
      <c r="R33" s="206"/>
      <c r="S33" s="207"/>
      <c r="T33" s="55" t="e">
        <f t="shared" si="4"/>
        <v>#DIV/0!</v>
      </c>
    </row>
    <row r="34" spans="1:20" s="53" customFormat="1" ht="22.5" customHeight="1">
      <c r="A34" s="54" t="s">
        <v>94</v>
      </c>
      <c r="B34" s="180"/>
      <c r="C34" s="181"/>
      <c r="D34" s="103">
        <f t="shared" si="0"/>
        <v>0</v>
      </c>
      <c r="E34" s="104">
        <f t="shared" si="1"/>
        <v>0</v>
      </c>
      <c r="F34" s="183"/>
      <c r="G34" s="105">
        <f t="shared" si="2"/>
        <v>0</v>
      </c>
      <c r="H34" s="186"/>
      <c r="I34" s="187"/>
      <c r="J34" s="187"/>
      <c r="K34" s="188">
        <f t="shared" si="3"/>
        <v>0</v>
      </c>
      <c r="L34" s="193"/>
      <c r="M34" s="194"/>
      <c r="N34" s="181"/>
      <c r="O34" s="104">
        <f t="shared" si="5"/>
        <v>0</v>
      </c>
      <c r="P34" s="195"/>
      <c r="Q34" s="205"/>
      <c r="R34" s="206"/>
      <c r="S34" s="207"/>
      <c r="T34" s="55" t="e">
        <f t="shared" si="4"/>
        <v>#DIV/0!</v>
      </c>
    </row>
    <row r="35" spans="1:20" s="53" customFormat="1" ht="22.5" customHeight="1">
      <c r="A35" s="54" t="s">
        <v>95</v>
      </c>
      <c r="B35" s="180"/>
      <c r="C35" s="181"/>
      <c r="D35" s="103">
        <f t="shared" si="0"/>
        <v>0</v>
      </c>
      <c r="E35" s="104">
        <f t="shared" si="1"/>
        <v>0</v>
      </c>
      <c r="F35" s="183"/>
      <c r="G35" s="105">
        <f t="shared" si="2"/>
        <v>0</v>
      </c>
      <c r="H35" s="186"/>
      <c r="I35" s="187"/>
      <c r="J35" s="187"/>
      <c r="K35" s="188">
        <f t="shared" si="3"/>
        <v>0</v>
      </c>
      <c r="L35" s="193"/>
      <c r="M35" s="194"/>
      <c r="N35" s="181"/>
      <c r="O35" s="104">
        <f t="shared" si="5"/>
        <v>0</v>
      </c>
      <c r="P35" s="195"/>
      <c r="Q35" s="205"/>
      <c r="R35" s="206"/>
      <c r="S35" s="207"/>
      <c r="T35" s="55" t="e">
        <f t="shared" si="4"/>
        <v>#DIV/0!</v>
      </c>
    </row>
    <row r="36" spans="1:20" s="53" customFormat="1" ht="22.5" customHeight="1">
      <c r="A36" s="54" t="s">
        <v>96</v>
      </c>
      <c r="B36" s="180"/>
      <c r="C36" s="181"/>
      <c r="D36" s="103">
        <f t="shared" si="0"/>
        <v>0</v>
      </c>
      <c r="E36" s="104">
        <f t="shared" si="1"/>
        <v>0</v>
      </c>
      <c r="F36" s="183"/>
      <c r="G36" s="105">
        <f t="shared" si="2"/>
        <v>0</v>
      </c>
      <c r="H36" s="186"/>
      <c r="I36" s="187"/>
      <c r="J36" s="187"/>
      <c r="K36" s="188">
        <f t="shared" si="3"/>
        <v>0</v>
      </c>
      <c r="L36" s="193"/>
      <c r="M36" s="194"/>
      <c r="N36" s="181"/>
      <c r="O36" s="104">
        <f t="shared" si="5"/>
        <v>0</v>
      </c>
      <c r="P36" s="195"/>
      <c r="Q36" s="205"/>
      <c r="R36" s="206"/>
      <c r="S36" s="207"/>
      <c r="T36" s="55" t="e">
        <f t="shared" si="4"/>
        <v>#DIV/0!</v>
      </c>
    </row>
    <row r="37" spans="1:20" s="53" customFormat="1" ht="22.5" customHeight="1">
      <c r="A37" s="54" t="s">
        <v>97</v>
      </c>
      <c r="B37" s="180"/>
      <c r="C37" s="181"/>
      <c r="D37" s="103">
        <f t="shared" si="0"/>
        <v>0</v>
      </c>
      <c r="E37" s="104">
        <f t="shared" si="1"/>
        <v>0</v>
      </c>
      <c r="F37" s="183"/>
      <c r="G37" s="105">
        <f t="shared" si="2"/>
        <v>0</v>
      </c>
      <c r="H37" s="186"/>
      <c r="I37" s="187"/>
      <c r="J37" s="187"/>
      <c r="K37" s="188">
        <f t="shared" si="3"/>
        <v>0</v>
      </c>
      <c r="L37" s="193"/>
      <c r="M37" s="194"/>
      <c r="N37" s="181"/>
      <c r="O37" s="104">
        <f t="shared" si="5"/>
        <v>0</v>
      </c>
      <c r="P37" s="195"/>
      <c r="Q37" s="205"/>
      <c r="R37" s="206"/>
      <c r="S37" s="207"/>
      <c r="T37" s="55" t="e">
        <f t="shared" si="4"/>
        <v>#DIV/0!</v>
      </c>
    </row>
    <row r="38" spans="1:20" s="53" customFormat="1" ht="22.5" customHeight="1">
      <c r="A38" s="54" t="s">
        <v>98</v>
      </c>
      <c r="B38" s="180"/>
      <c r="C38" s="181"/>
      <c r="D38" s="103">
        <f t="shared" si="0"/>
        <v>0</v>
      </c>
      <c r="E38" s="104">
        <f t="shared" si="1"/>
        <v>0</v>
      </c>
      <c r="F38" s="183"/>
      <c r="G38" s="105">
        <f t="shared" si="2"/>
        <v>0</v>
      </c>
      <c r="H38" s="186"/>
      <c r="I38" s="187"/>
      <c r="J38" s="187"/>
      <c r="K38" s="188">
        <f t="shared" si="3"/>
        <v>0</v>
      </c>
      <c r="L38" s="193"/>
      <c r="M38" s="194"/>
      <c r="N38" s="181"/>
      <c r="O38" s="104">
        <f t="shared" si="5"/>
        <v>0</v>
      </c>
      <c r="P38" s="195"/>
      <c r="Q38" s="205"/>
      <c r="R38" s="206"/>
      <c r="S38" s="207"/>
      <c r="T38" s="55" t="e">
        <f t="shared" si="4"/>
        <v>#DIV/0!</v>
      </c>
    </row>
    <row r="39" spans="1:20" s="53" customFormat="1" ht="22.5" customHeight="1" thickBot="1">
      <c r="A39" s="54" t="s">
        <v>99</v>
      </c>
      <c r="B39" s="208"/>
      <c r="C39" s="181"/>
      <c r="D39" s="103">
        <f t="shared" si="0"/>
        <v>0</v>
      </c>
      <c r="E39" s="104">
        <f t="shared" si="1"/>
        <v>0</v>
      </c>
      <c r="F39" s="183"/>
      <c r="G39" s="105">
        <f t="shared" si="2"/>
        <v>0</v>
      </c>
      <c r="H39" s="186"/>
      <c r="I39" s="187"/>
      <c r="J39" s="187"/>
      <c r="K39" s="188">
        <f t="shared" si="3"/>
        <v>0</v>
      </c>
      <c r="L39" s="193"/>
      <c r="M39" s="194"/>
      <c r="N39" s="181"/>
      <c r="O39" s="104">
        <f t="shared" si="5"/>
        <v>0</v>
      </c>
      <c r="P39" s="210"/>
      <c r="Q39" s="205"/>
      <c r="R39" s="206"/>
      <c r="S39" s="207"/>
      <c r="T39" s="55" t="e">
        <f t="shared" si="4"/>
        <v>#DIV/0!</v>
      </c>
    </row>
    <row r="40" spans="1:20" s="53" customFormat="1" ht="22.5" customHeight="1" thickBot="1">
      <c r="A40" s="60" t="s">
        <v>22</v>
      </c>
      <c r="B40" s="61"/>
      <c r="C40" s="95">
        <f>SUM(C9:C39)</f>
        <v>0</v>
      </c>
      <c r="D40" s="62">
        <f>SUM(D9:D39)</f>
        <v>0</v>
      </c>
      <c r="E40" s="63"/>
      <c r="F40" s="64">
        <f>SUM(F9:F39)</f>
        <v>0</v>
      </c>
      <c r="G40" s="124">
        <f>SUM(G9:G39)</f>
        <v>0</v>
      </c>
      <c r="H40" s="65">
        <f>SUM(H9:H39)</f>
        <v>0</v>
      </c>
      <c r="I40" s="66">
        <f>SUM(I9:I38)</f>
        <v>0</v>
      </c>
      <c r="J40" s="66">
        <f>SUM(J9:J39)</f>
        <v>0</v>
      </c>
      <c r="K40" s="67"/>
      <c r="L40" s="67"/>
      <c r="M40" s="87">
        <f>SUM(M9:M39)</f>
        <v>0</v>
      </c>
      <c r="N40" s="88">
        <f>SUM(N9:N39)</f>
        <v>0</v>
      </c>
      <c r="O40" s="121"/>
      <c r="P40" s="122"/>
      <c r="Q40" s="94">
        <f>SUM(Q9:Q39)</f>
        <v>0</v>
      </c>
      <c r="R40" s="68"/>
      <c r="S40" s="69"/>
      <c r="T40" s="70"/>
    </row>
    <row r="41" spans="1:20" s="13" customFormat="1" ht="28.5" customHeight="1" thickBot="1">
      <c r="A41" s="43"/>
      <c r="B41" s="43"/>
      <c r="C41" s="44"/>
      <c r="D41" s="44"/>
      <c r="E41" s="44"/>
      <c r="F41" s="44"/>
      <c r="G41" s="96" t="s">
        <v>119</v>
      </c>
      <c r="H41" s="14" t="s">
        <v>106</v>
      </c>
      <c r="I41" s="71"/>
      <c r="J41" s="71"/>
      <c r="K41" s="72" t="e">
        <f>H40/G40</f>
        <v>#DIV/0!</v>
      </c>
      <c r="L41" s="73"/>
      <c r="M41" s="14" t="s">
        <v>107</v>
      </c>
      <c r="N41" s="71"/>
      <c r="O41" s="72" t="e">
        <f>M40/G40</f>
        <v>#DIV/0!</v>
      </c>
      <c r="P41" s="97"/>
      <c r="Q41" s="98" t="s">
        <v>120</v>
      </c>
      <c r="R41" s="44"/>
      <c r="S41" s="45"/>
      <c r="T41" s="46"/>
    </row>
    <row r="42" spans="1:20" s="20" customFormat="1" ht="30" customHeight="1">
      <c r="A42" s="15" t="s">
        <v>23</v>
      </c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8"/>
      <c r="T42" s="19"/>
    </row>
    <row r="43" spans="1:20" s="20" customFormat="1" ht="30" customHeight="1">
      <c r="A43" s="21" t="s">
        <v>24</v>
      </c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19"/>
    </row>
    <row r="44" spans="1:20" s="20" customFormat="1" ht="30" customHeight="1">
      <c r="A44" s="23" t="s">
        <v>25</v>
      </c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19"/>
    </row>
    <row r="45" spans="1:20" s="20" customFormat="1" ht="30" customHeight="1">
      <c r="A45" s="23" t="s">
        <v>131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19"/>
    </row>
    <row r="46" spans="1:20" s="20" customFormat="1" ht="30" customHeight="1">
      <c r="A46" s="23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T46" s="24"/>
    </row>
    <row r="47" spans="1:20" s="20" customFormat="1" ht="30" customHeight="1">
      <c r="A47" s="15" t="s">
        <v>27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T47" s="24"/>
    </row>
    <row r="48" spans="1:20" s="20" customFormat="1" ht="30" customHeight="1">
      <c r="A48" s="15" t="s">
        <v>28</v>
      </c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T48" s="19"/>
    </row>
    <row r="49" spans="1:20" s="20" customFormat="1" ht="30" customHeight="1">
      <c r="A49" s="21" t="s">
        <v>29</v>
      </c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4"/>
      <c r="T49" s="19"/>
    </row>
    <row r="50" spans="1:20" s="20" customFormat="1" ht="30" customHeight="1">
      <c r="A50" s="21" t="s">
        <v>30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19"/>
    </row>
    <row r="51" spans="1:20" s="20" customFormat="1" ht="30" customHeight="1">
      <c r="A51" s="21" t="s">
        <v>31</v>
      </c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19"/>
    </row>
    <row r="52" spans="1:20" s="20" customFormat="1" ht="30" customHeight="1">
      <c r="A52" s="21" t="s">
        <v>60</v>
      </c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19"/>
    </row>
    <row r="53" spans="1:20" s="20" customFormat="1" ht="30" customHeight="1">
      <c r="A53" s="21" t="s">
        <v>61</v>
      </c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19"/>
    </row>
    <row r="54" spans="1:20" s="20" customFormat="1" ht="30" customHeight="1">
      <c r="A54" s="23" t="s">
        <v>32</v>
      </c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</row>
    <row r="55" spans="1:20" s="20" customFormat="1" ht="30" customHeight="1">
      <c r="A55" s="23" t="s">
        <v>33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</row>
    <row r="56" spans="1:20">
      <c r="A56" s="26"/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</row>
    <row r="57" spans="1:20">
      <c r="A57" s="26"/>
      <c r="B57" s="26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</row>
    <row r="58" spans="1:20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</row>
  </sheetData>
  <sheetProtection password="C796" sheet="1" objects="1" scenarios="1" formatCells="0" formatColumns="0" formatRows="0"/>
  <mergeCells count="23">
    <mergeCell ref="T6:T7"/>
    <mergeCell ref="G5:G7"/>
    <mergeCell ref="H5:L5"/>
    <mergeCell ref="Q5:Q7"/>
    <mergeCell ref="R5:T5"/>
    <mergeCell ref="H6:I6"/>
    <mergeCell ref="J6:L6"/>
    <mergeCell ref="M6:M7"/>
    <mergeCell ref="N6:P6"/>
    <mergeCell ref="R6:R7"/>
    <mergeCell ref="S6:S7"/>
    <mergeCell ref="M1:N1"/>
    <mergeCell ref="O1:T1"/>
    <mergeCell ref="M2:N2"/>
    <mergeCell ref="O2:T2"/>
    <mergeCell ref="M3:N3"/>
    <mergeCell ref="O3:T3"/>
    <mergeCell ref="F5:F7"/>
    <mergeCell ref="A5:A7"/>
    <mergeCell ref="B5:B7"/>
    <mergeCell ref="C5:C7"/>
    <mergeCell ref="D5:D7"/>
    <mergeCell ref="E5:E7"/>
  </mergeCells>
  <phoneticPr fontId="2"/>
  <conditionalFormatting sqref="D8:E39">
    <cfRule type="cellIs" dxfId="9" priority="1" operator="lessThan">
      <formula>-1</formula>
    </cfRule>
  </conditionalFormatting>
  <dataValidations count="3">
    <dataValidation type="decimal" allowBlank="1" showInputMessage="1" showErrorMessage="1" error="数値のみ入力してください。" sqref="S49:S53 S9:S45 S56:S65536 T46:T47">
      <formula1>0</formula1>
      <formula2>99</formula2>
    </dataValidation>
    <dataValidation type="whole" allowBlank="1" showInputMessage="1" showErrorMessage="1" error="数値のみ入力してください。" sqref="R56:R65536 R9:R53">
      <formula1>0</formula1>
      <formula2>99</formula2>
    </dataValidation>
    <dataValidation imeMode="on" allowBlank="1" showInputMessage="1" showErrorMessage="1" sqref="L9:L39"/>
  </dataValidations>
  <printOptions horizontalCentered="1"/>
  <pageMargins left="0.35433070866141736" right="0.39370078740157483" top="0.39370078740157483" bottom="0.55118110236220474" header="0.23622047244094491" footer="0.19685039370078741"/>
  <pageSetup paperSize="9" scale="57" orientation="landscape" r:id="rId1"/>
  <headerFooter alignWithMargins="0">
    <oddFooter>&amp;L出力日：&amp;D&amp;R公益財団法人日本容器包装リサイクル協会　紙容器事業部
(2014/03)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16</vt:i4>
      </vt:variant>
    </vt:vector>
  </HeadingPairs>
  <TitlesOfParts>
    <vt:vector size="33" baseType="lpstr">
      <vt:lpstr>設定</vt:lpstr>
      <vt:lpstr>月報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1月</vt:lpstr>
      <vt:lpstr>2月</vt:lpstr>
      <vt:lpstr>3月</vt:lpstr>
      <vt:lpstr>翌年4月</vt:lpstr>
      <vt:lpstr>翌年5月</vt:lpstr>
      <vt:lpstr>翌年6月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月報!Print_Area</vt:lpstr>
      <vt:lpstr>翌年4月!Print_Area</vt:lpstr>
      <vt:lpstr>翌年5月!Print_Area</vt:lpstr>
      <vt:lpstr>翌年6月!Print_Area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2013-12-25T06:50:26Z</cp:lastPrinted>
  <dcterms:created xsi:type="dcterms:W3CDTF">2011-02-09T02:48:30Z</dcterms:created>
  <dcterms:modified xsi:type="dcterms:W3CDTF">2017-01-30T06:59:14Z</dcterms:modified>
</cp:coreProperties>
</file>